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1 e anos anteriores\2020\1 - Tabelas Release\Cemig GT\2021\2T21\"/>
    </mc:Choice>
  </mc:AlternateContent>
  <xr:revisionPtr revIDLastSave="0" documentId="13_ncr:1_{0DFF7DD2-16E6-4DF9-9B9A-CA8A20985B61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24" r:id="rId4"/>
    <sheet name="2.2 Custos Despesas operaci" sheetId="25" r:id="rId5"/>
    <sheet name="2.3 LAJIDA" sheetId="26" r:id="rId6"/>
    <sheet name="2.4 Resultado Financeiro" sheetId="27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28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4" l="1"/>
  <c r="D17" i="14"/>
  <c r="D23" i="14" l="1"/>
</calcChain>
</file>

<file path=xl/sharedStrings.xml><?xml version="1.0" encoding="utf-8"?>
<sst xmlns="http://schemas.openxmlformats.org/spreadsheetml/2006/main" count="374" uniqueCount="237">
  <si>
    <t>(Em milhares de Reais)</t>
  </si>
  <si>
    <t>(Em milhares de Reais, exceto resultado por ação)</t>
  </si>
  <si>
    <t>Trimestre</t>
  </si>
  <si>
    <t>-</t>
  </si>
  <si>
    <t>Outras receitas operacionais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</si>
  <si>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</si>
  <si>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</si>
  <si>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</si>
  <si>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</si>
  <si>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</si>
  <si>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Encargos de uso da rede básica de transmissão</t>
  </si>
  <si>
    <t>Energia elétrica comprada para revenda</t>
  </si>
  <si>
    <t>Custo de construção de infraestrutura de transmissão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</si>
  <si>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</si>
  <si>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</si>
  <si>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</si>
  <si>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</si>
  <si>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</si>
  <si>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</si>
  <si>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</si>
  <si>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</si>
  <si>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</si>
  <si>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</si>
  <si>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</si>
  <si>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</si>
  <si>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</si>
  <si>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Descrição (milhares)</t>
  </si>
  <si>
    <t>Realizado</t>
  </si>
  <si>
    <t>Aquisições – Centroeste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</si>
  <si>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</si>
  <si>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</si>
  <si>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</si>
  <si>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</si>
  <si>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</si>
  <si>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</si>
  <si>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</si>
  <si>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</si>
  <si>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</si>
  <si>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RECURSOS TOTAIS</t>
  </si>
  <si>
    <t>REQUISITOS TOTAIS</t>
  </si>
  <si>
    <t>Geração - Centro de Gravidade</t>
  </si>
  <si>
    <t>Energia Comercializada</t>
  </si>
  <si>
    <t>Cemig</t>
  </si>
  <si>
    <t>Vendas no ACR e Leilão de ajuste</t>
  </si>
  <si>
    <t>Contratos Bilaterais</t>
  </si>
  <si>
    <t>Vendas na CCEE</t>
  </si>
  <si>
    <t>Vendas no MRE</t>
  </si>
  <si>
    <t xml:space="preserve">Purchase contracts                      </t>
  </si>
  <si>
    <t>Compras na CCE</t>
  </si>
  <si>
    <t>Compra no MRE</t>
  </si>
  <si>
    <t>+ Despesa de IR e Contribuição Social correntes e diferidos</t>
  </si>
  <si>
    <t>+ Depreciação e amortização</t>
  </si>
  <si>
    <t>Efeitos não recorrentes e não caixa</t>
  </si>
  <si>
    <t>= Lajida conforme “Instrução CVM 527”</t>
  </si>
  <si>
    <t>= Lajida ajustado</t>
  </si>
  <si>
    <t>Geração</t>
  </si>
  <si>
    <t>Infraestrutura</t>
  </si>
  <si>
    <t>Ampliação da PCH Poço Fundo</t>
  </si>
  <si>
    <t>Transmissão</t>
  </si>
  <si>
    <t>Proposta
2021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</si>
  <si>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</si>
  <si>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</si>
  <si>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</si>
  <si>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</si>
  <si>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</si>
  <si>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</si>
  <si>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</si>
  <si>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</si>
  <si>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</si>
  <si>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</si>
  <si>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</si>
  <si>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</si>
  <si>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</si>
  <si>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</si>
  <si>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</si>
  <si>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</si>
  <si>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</si>
  <si>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</si>
  <si>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</si>
  <si>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</si>
  <si>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</si>
  <si>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</si>
  <si>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</si>
  <si>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</si>
  <si>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</si>
  <si>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</si>
  <si>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</si>
  <si>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</si>
  <si>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</si>
  <si>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</si>
  <si>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</si>
  <si>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</si>
  <si>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</si>
  <si>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- SAAG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</si>
  <si>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</si>
  <si>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</si>
  <si>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</si>
  <si>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</si>
  <si>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</si>
  <si>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</si>
  <si>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</si>
  <si>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</si>
  <si>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</si>
  <si>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</si>
  <si>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</si>
  <si>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</si>
  <si>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</si>
  <si>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</si>
  <si>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</si>
  <si>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</si>
  <si>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</si>
  <si>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</si>
  <si>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</si>
  <si>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</si>
  <si>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</si>
  <si>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</si>
  <si>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</si>
  <si>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>Despesas gerais e administrativas</t>
  </si>
  <si>
    <t>Outras despesas operacionais</t>
  </si>
  <si>
    <t>Resultado de equivalência patrimonial</t>
  </si>
  <si>
    <t>Resultado operacional antes do resultado financeiro e impostos</t>
  </si>
  <si>
    <t>Receitas financeiras</t>
  </si>
  <si>
    <t>Despesas financeiras</t>
  </si>
  <si>
    <t>Imposto de renda e contribuição social correntes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</si>
  <si>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</si>
  <si>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</si>
  <si>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</si>
  <si>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</si>
  <si>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</si>
  <si>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</si>
  <si>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</si>
  <si>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</si>
  <si>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</si>
  <si>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</si>
  <si>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</si>
  <si>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</si>
  <si>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</si>
  <si>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</si>
  <si>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</si>
  <si>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</si>
  <si>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</si>
  <si>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</si>
  <si>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</si>
  <si>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</si>
  <si>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</si>
  <si>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</si>
  <si>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</si>
  <si>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</si>
  <si>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</si>
  <si>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</si>
  <si>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</si>
  <si>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</si>
  <si>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</si>
  <si>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</si>
  <si>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</si>
  <si>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FLUXO DE CAIXA DAS ATIVIDADES DE FINANCIAMENTO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</si>
  <si>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</si>
  <si>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</si>
  <si>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</si>
  <si>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</si>
  <si>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</si>
  <si>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</si>
  <si>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>Suprim. outras concessionárias</t>
  </si>
  <si>
    <t>Fornecimento bruto de energia elétrica – com impostos</t>
  </si>
  <si>
    <t>Receita de atualização da bonificação pela outorga</t>
  </si>
  <si>
    <t>Transações com energia na CCEE</t>
  </si>
  <si>
    <t>Impostos e encargos incidentes sobre as receitas</t>
  </si>
  <si>
    <t xml:space="preserve"> Moedas </t>
  </si>
  <si>
    <t xml:space="preserve"> Dólar Norte Americano </t>
  </si>
  <si>
    <t xml:space="preserve"> Total por moedas </t>
  </si>
  <si>
    <t xml:space="preserve"> Indexadores </t>
  </si>
  <si>
    <t xml:space="preserve"> Total por indexadores </t>
  </si>
  <si>
    <t xml:space="preserve"> (-) Custos de transação </t>
  </si>
  <si>
    <t xml:space="preserve"> (+/-) Recursos antecipados </t>
  </si>
  <si>
    <t xml:space="preserve"> Total geral </t>
  </si>
  <si>
    <t>Acumulado</t>
  </si>
  <si>
    <t>Abr a Jun/2020</t>
  </si>
  <si>
    <t>Jan a Jun/2020</t>
  </si>
  <si>
    <t>Lajida – R$ milhões</t>
  </si>
  <si>
    <t>Lucro líquido do período</t>
  </si>
  <si>
    <t>Variação monetária – Empréstimos, financiamentos e debêntures</t>
  </si>
  <si>
    <t>Variações cambiais de empréstimos e financiamentos</t>
  </si>
  <si>
    <t>Ganhos com inst. financeiros derivativos (swap)</t>
  </si>
  <si>
    <t>Encargos de créditos com partes relacionadas</t>
  </si>
  <si>
    <t>Encargos de empréstimos, financiamentos e debêntures</t>
  </si>
  <si>
    <t>Variação monetária – Forluz</t>
  </si>
  <si>
    <t>Abr a Jun/2021</t>
  </si>
  <si>
    <t>Jan a Jun/2021</t>
  </si>
  <si>
    <t xml:space="preserve">Despesas com vendas </t>
  </si>
  <si>
    <t>LUCRO LÍQUIDO DO PERÍODO</t>
  </si>
  <si>
    <t xml:space="preserve">    Receita de operação e manutenção</t>
  </si>
  <si>
    <t>Receita de transmissão</t>
  </si>
  <si>
    <t xml:space="preserve">    Receita de construção</t>
  </si>
  <si>
    <t xml:space="preserve">    Remuneração financeira do ativo de contrato da transmissão</t>
  </si>
  <si>
    <r>
      <t xml:space="preserve">Abr a Jun/2020
</t>
    </r>
    <r>
      <rPr>
        <b/>
        <sz val="8"/>
        <color rgb="FFFFFFFF"/>
        <rFont val="Arial"/>
        <family val="2"/>
      </rPr>
      <t>(Reapresentado</t>
    </r>
    <r>
      <rPr>
        <b/>
        <sz val="11"/>
        <color rgb="FFFFFFFF"/>
        <rFont val="Arial"/>
        <family val="2"/>
      </rPr>
      <t>)</t>
    </r>
  </si>
  <si>
    <r>
      <t xml:space="preserve">Jan a Jun/2020
</t>
    </r>
    <r>
      <rPr>
        <b/>
        <sz val="8"/>
        <color rgb="FFFFFFFF"/>
        <rFont val="Arial"/>
        <family val="2"/>
      </rPr>
      <t>(Reapresentado)</t>
    </r>
  </si>
  <si>
    <t>+ Resultado financeiro líquido</t>
  </si>
  <si>
    <t xml:space="preserve">  - Compensação de custos com risco hidrológico, líquida</t>
  </si>
  <si>
    <t xml:space="preserve">  - Resultado da RTP, líquido</t>
  </si>
  <si>
    <t xml:space="preserve">                                     - </t>
  </si>
  <si>
    <t xml:space="preserve"> - </t>
  </si>
  <si>
    <t xml:space="preserve">  - Receita por antecipação de prestação de serviço, líquida</t>
  </si>
  <si>
    <t>Atualização dos créditos de PIS/Pasep e Cofins</t>
  </si>
  <si>
    <t xml:space="preserve">Amortização dos custos de transação </t>
  </si>
  <si>
    <t>Perdas com instrumentos financeiros derivativos (swap)</t>
  </si>
  <si>
    <t>Variação monetária de arrendamento</t>
  </si>
  <si>
    <t xml:space="preserve">                              - </t>
  </si>
  <si>
    <t xml:space="preserve">                     - </t>
  </si>
  <si>
    <t xml:space="preserve">                   - </t>
  </si>
  <si>
    <t xml:space="preserve">             - </t>
  </si>
  <si>
    <t xml:space="preserve">                           - </t>
  </si>
  <si>
    <t xml:space="preserve">                 - </t>
  </si>
  <si>
    <t>1S21</t>
  </si>
  <si>
    <t>Instrumentos financeiros derivativos (swap)</t>
  </si>
  <si>
    <t>Lucros acumulados</t>
  </si>
  <si>
    <t>Compensação de custos com risco hidrológico - Lei 14.052/20, líquida</t>
  </si>
  <si>
    <t>Revisão Tarifaria Periódica, líquida</t>
  </si>
  <si>
    <t>Ajuste referente à desvalorização em investimentos</t>
  </si>
  <si>
    <t>Resultado antes do imposto de renda e contribuição social</t>
  </si>
  <si>
    <t>Lucro básico e diluído por ação – R$</t>
  </si>
  <si>
    <t>Compensação de custos com risco hidrológico - Lei 14.052/20</t>
  </si>
  <si>
    <t>Provisão para perda no valor recuperável de intangível</t>
  </si>
  <si>
    <t>Liquidação de instrumentos financeiros derivativos (Swap)</t>
  </si>
  <si>
    <t>CAIXA LÍQUIDO CONSUMIDO PELAS ATIVIDADES DE INVESTIMENTO</t>
  </si>
  <si>
    <t>Juros sobre capital próprio e dividendos pagos</t>
  </si>
  <si>
    <t xml:space="preserve">  14.204 GWh</t>
  </si>
  <si>
    <t>Perdas Geração RB</t>
  </si>
  <si>
    <t>Pessoal</t>
  </si>
  <si>
    <t>Provisões</t>
  </si>
  <si>
    <t xml:space="preserve">Energia elétrica comprada para revenda </t>
  </si>
  <si>
    <t xml:space="preserve">Custo de construção de infraestrutura de transmissão </t>
  </si>
  <si>
    <t>Outros custos e despesas operacionais líquidos</t>
  </si>
  <si>
    <r>
      <t xml:space="preserve">Abr a Jun /2020
</t>
    </r>
    <r>
      <rPr>
        <b/>
        <sz val="8"/>
        <color rgb="FFFFFFFF"/>
        <rFont val="Arial"/>
        <family val="2"/>
      </rPr>
      <t>(Reapresentado)</t>
    </r>
  </si>
  <si>
    <t>Receita por antecipação de prestação de serviço</t>
  </si>
  <si>
    <t xml:space="preserve"> IPCA </t>
  </si>
  <si>
    <t xml:space="preserve"> TJLP </t>
  </si>
  <si>
    <r>
      <t xml:space="preserve">Abr a Jun/2020
</t>
    </r>
    <r>
      <rPr>
        <b/>
        <sz val="8"/>
        <color rgb="FFFFFFFF"/>
        <rFont val="Arial"/>
        <family val="2"/>
      </rPr>
      <t>(Reapresentado)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</si>
</sst>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/>
      <diagonal/>
    </border>
    <border>
      <left/>
      <right style="thick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FFFF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5" fillId="0" borderId="0"/>
  </cellStyleXfs>
  <cellXfs count="192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6"/>
    <xf numFmtId="0" fontId="16" fillId="6" borderId="13" xfId="0" applyFont="1" applyFill="1" applyBorder="1" applyAlignment="1">
      <alignment horizontal="center" vertical="center" wrapText="1"/>
    </xf>
    <xf numFmtId="14" fontId="16" fillId="6" borderId="13" xfId="0" applyNumberFormat="1" applyFont="1" applyFill="1" applyBorder="1" applyAlignment="1">
      <alignment horizontal="center" vertical="center" wrapText="1"/>
    </xf>
    <xf numFmtId="0" fontId="8" fillId="7" borderId="0" xfId="6" applyFill="1"/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20" fillId="0" borderId="0" xfId="6" applyFont="1"/>
    <xf numFmtId="0" fontId="10" fillId="4" borderId="2" xfId="0" applyFont="1" applyFill="1" applyBorder="1" applyAlignment="1">
      <alignment horizontal="left" vertical="center" wrapText="1" indent="2"/>
    </xf>
    <xf numFmtId="168" fontId="10" fillId="4" borderId="0" xfId="1" applyNumberFormat="1" applyFont="1" applyFill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right" vertical="center" wrapText="1"/>
    </xf>
    <xf numFmtId="168" fontId="9" fillId="2" borderId="0" xfId="1" applyNumberFormat="1" applyFont="1" applyFill="1" applyAlignment="1">
      <alignment horizontal="right" vertical="center" wrapText="1"/>
    </xf>
    <xf numFmtId="168" fontId="9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0" fontId="21" fillId="5" borderId="2" xfId="0" applyFont="1" applyFill="1" applyBorder="1" applyAlignment="1">
      <alignment vertical="center" wrapText="1"/>
    </xf>
    <xf numFmtId="168" fontId="21" fillId="5" borderId="4" xfId="1" applyNumberFormat="1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center" vertical="center" wrapText="1"/>
    </xf>
    <xf numFmtId="17" fontId="16" fillId="6" borderId="3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2"/>
    </xf>
    <xf numFmtId="168" fontId="12" fillId="2" borderId="0" xfId="1" applyNumberFormat="1" applyFont="1" applyFill="1" applyAlignment="1">
      <alignment horizontal="right" vertical="center" wrapText="1"/>
    </xf>
    <xf numFmtId="168" fontId="12" fillId="2" borderId="2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167" fontId="12" fillId="2" borderId="10" xfId="0" applyNumberFormat="1" applyFont="1" applyFill="1" applyBorder="1" applyAlignment="1">
      <alignment horizontal="right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167" fontId="11" fillId="2" borderId="6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167" fontId="11" fillId="2" borderId="8" xfId="0" applyNumberFormat="1" applyFont="1" applyFill="1" applyBorder="1" applyAlignment="1">
      <alignment horizontal="right"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23" fillId="10" borderId="0" xfId="0" applyFont="1" applyFill="1" applyAlignment="1">
      <alignment vertical="center" wrapText="1"/>
    </xf>
    <xf numFmtId="168" fontId="23" fillId="10" borderId="1" xfId="1" applyNumberFormat="1" applyFont="1" applyFill="1" applyBorder="1" applyAlignment="1">
      <alignment horizontal="center" vertical="center" wrapText="1"/>
    </xf>
    <xf numFmtId="168" fontId="23" fillId="10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3" fontId="12" fillId="2" borderId="12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167" fontId="12" fillId="2" borderId="11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3" fontId="12" fillId="2" borderId="20" xfId="0" applyNumberFormat="1" applyFont="1" applyFill="1" applyBorder="1" applyAlignment="1">
      <alignment horizontal="right" vertical="center"/>
    </xf>
    <xf numFmtId="167" fontId="12" fillId="2" borderId="21" xfId="0" applyNumberFormat="1" applyFont="1" applyFill="1" applyBorder="1" applyAlignment="1">
      <alignment horizontal="right" vertical="center"/>
    </xf>
    <xf numFmtId="3" fontId="12" fillId="2" borderId="2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167" fontId="11" fillId="2" borderId="6" xfId="0" applyNumberFormat="1" applyFont="1" applyFill="1" applyBorder="1" applyAlignment="1">
      <alignment horizontal="right" vertical="center"/>
    </xf>
    <xf numFmtId="0" fontId="25" fillId="0" borderId="0" xfId="6" applyFont="1"/>
    <xf numFmtId="0" fontId="8" fillId="0" borderId="24" xfId="6" applyBorder="1"/>
    <xf numFmtId="0" fontId="26" fillId="0" borderId="24" xfId="0" applyFont="1" applyBorder="1" applyAlignment="1">
      <alignment horizontal="left" indent="1"/>
    </xf>
    <xf numFmtId="164" fontId="27" fillId="0" borderId="25" xfId="3" applyNumberFormat="1" applyFont="1" applyBorder="1" applyAlignment="1">
      <alignment horizontal="center"/>
    </xf>
    <xf numFmtId="164" fontId="27" fillId="0" borderId="25" xfId="3" applyNumberFormat="1" applyFont="1" applyBorder="1" applyAlignment="1">
      <alignment horizontal="left" indent="1"/>
    </xf>
    <xf numFmtId="0" fontId="22" fillId="12" borderId="24" xfId="0" applyFont="1" applyFill="1" applyBorder="1" applyAlignment="1">
      <alignment horizontal="left" indent="2"/>
    </xf>
    <xf numFmtId="164" fontId="8" fillId="12" borderId="25" xfId="3" applyNumberFormat="1" applyFont="1" applyFill="1" applyBorder="1" applyAlignment="1">
      <alignment horizontal="center"/>
    </xf>
    <xf numFmtId="0" fontId="22" fillId="0" borderId="24" xfId="0" applyFont="1" applyBorder="1" applyAlignment="1">
      <alignment horizontal="left" indent="2"/>
    </xf>
    <xf numFmtId="164" fontId="8" fillId="0" borderId="25" xfId="3" applyNumberFormat="1" applyFont="1" applyFill="1" applyBorder="1" applyAlignment="1">
      <alignment horizontal="center"/>
    </xf>
    <xf numFmtId="164" fontId="8" fillId="0" borderId="25" xfId="3" applyNumberFormat="1" applyFont="1" applyBorder="1" applyAlignment="1">
      <alignment horizontal="center"/>
    </xf>
    <xf numFmtId="164" fontId="28" fillId="0" borderId="25" xfId="3" applyNumberFormat="1" applyFont="1" applyBorder="1"/>
    <xf numFmtId="0" fontId="8" fillId="0" borderId="24" xfId="6" applyBorder="1" applyAlignment="1">
      <alignment horizontal="left" indent="1"/>
    </xf>
    <xf numFmtId="164" fontId="28" fillId="0" borderId="25" xfId="3" applyNumberFormat="1" applyFont="1" applyBorder="1" applyAlignment="1">
      <alignment horizontal="center"/>
    </xf>
    <xf numFmtId="0" fontId="29" fillId="0" borderId="24" xfId="0" applyFont="1" applyBorder="1" applyAlignment="1">
      <alignment horizontal="left" indent="1"/>
    </xf>
    <xf numFmtId="0" fontId="29" fillId="0" borderId="26" xfId="0" applyFont="1" applyBorder="1"/>
    <xf numFmtId="164" fontId="27" fillId="0" borderId="27" xfId="3" applyNumberFormat="1" applyFont="1" applyBorder="1" applyAlignment="1">
      <alignment horizontal="center"/>
    </xf>
    <xf numFmtId="164" fontId="28" fillId="0" borderId="27" xfId="3" applyNumberFormat="1" applyFont="1" applyBorder="1"/>
    <xf numFmtId="167" fontId="11" fillId="2" borderId="1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167" fontId="12" fillId="2" borderId="0" xfId="0" applyNumberFormat="1" applyFont="1" applyFill="1" applyAlignment="1">
      <alignment horizontal="right" vertical="center" wrapText="1"/>
    </xf>
    <xf numFmtId="167" fontId="11" fillId="2" borderId="0" xfId="0" applyNumberFormat="1" applyFont="1" applyFill="1" applyAlignment="1">
      <alignment horizontal="right" vertical="center" wrapText="1"/>
    </xf>
    <xf numFmtId="167" fontId="11" fillId="2" borderId="3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1" fillId="0" borderId="0" xfId="0" applyNumberFormat="1" applyFont="1" applyAlignment="1">
      <alignment horizontal="right" vertical="center" wrapText="1"/>
    </xf>
    <xf numFmtId="167" fontId="11" fillId="2" borderId="29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3" fontId="12" fillId="2" borderId="0" xfId="0" applyNumberFormat="1" applyFont="1" applyFill="1" applyAlignment="1">
      <alignment horizontal="right" vertical="center" wrapText="1"/>
    </xf>
    <xf numFmtId="3" fontId="11" fillId="2" borderId="31" xfId="0" applyNumberFormat="1" applyFont="1" applyFill="1" applyBorder="1" applyAlignment="1">
      <alignment horizontal="right" vertical="center" wrapText="1"/>
    </xf>
    <xf numFmtId="3" fontId="11" fillId="2" borderId="28" xfId="0" applyNumberFormat="1" applyFont="1" applyFill="1" applyBorder="1" applyAlignment="1">
      <alignment horizontal="right" vertical="center" wrapText="1"/>
    </xf>
    <xf numFmtId="167" fontId="11" fillId="2" borderId="31" xfId="0" applyNumberFormat="1" applyFont="1" applyFill="1" applyBorder="1" applyAlignment="1">
      <alignment horizontal="right" vertical="center" wrapText="1"/>
    </xf>
    <xf numFmtId="0" fontId="17" fillId="2" borderId="0" xfId="0" applyFont="1" applyFill="1"/>
    <xf numFmtId="3" fontId="11" fillId="2" borderId="30" xfId="0" applyNumberFormat="1" applyFont="1" applyFill="1" applyBorder="1" applyAlignment="1">
      <alignment horizontal="right"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vertical="center" wrapText="1"/>
    </xf>
    <xf numFmtId="3" fontId="11" fillId="8" borderId="5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7" fontId="12" fillId="8" borderId="2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Alignment="1">
      <alignment horizontal="right" vertical="center"/>
    </xf>
    <xf numFmtId="49" fontId="11" fillId="8" borderId="2" xfId="0" applyNumberFormat="1" applyFont="1" applyFill="1" applyBorder="1" applyAlignment="1">
      <alignment vertical="center"/>
    </xf>
    <xf numFmtId="166" fontId="11" fillId="8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8" borderId="6" xfId="0" applyNumberFormat="1" applyFont="1" applyFill="1" applyBorder="1" applyAlignment="1">
      <alignment horizontal="right" vertical="center"/>
    </xf>
    <xf numFmtId="167" fontId="11" fillId="0" borderId="6" xfId="0" applyNumberFormat="1" applyFont="1" applyBorder="1" applyAlignment="1">
      <alignment horizontal="right" vertical="center"/>
    </xf>
    <xf numFmtId="49" fontId="12" fillId="8" borderId="2" xfId="0" applyNumberFormat="1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8" borderId="2" xfId="0" applyNumberFormat="1" applyFont="1" applyFill="1" applyBorder="1" applyAlignment="1">
      <alignment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2" fillId="0" borderId="11" xfId="0" applyNumberFormat="1" applyFont="1" applyBorder="1" applyAlignment="1">
      <alignment horizontal="right" vertical="center" wrapText="1"/>
    </xf>
    <xf numFmtId="167" fontId="12" fillId="8" borderId="11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Border="1" applyAlignment="1">
      <alignment horizontal="right" vertical="center" wrapText="1"/>
    </xf>
    <xf numFmtId="167" fontId="11" fillId="0" borderId="10" xfId="0" applyNumberFormat="1" applyFont="1" applyBorder="1" applyAlignment="1">
      <alignment horizontal="right" vertical="center"/>
    </xf>
    <xf numFmtId="167" fontId="11" fillId="0" borderId="11" xfId="0" applyNumberFormat="1" applyFont="1" applyBorder="1" applyAlignment="1">
      <alignment horizontal="right" vertical="center"/>
    </xf>
    <xf numFmtId="167" fontId="11" fillId="8" borderId="30" xfId="0" applyNumberFormat="1" applyFont="1" applyFill="1" applyBorder="1" applyAlignment="1">
      <alignment horizontal="right" vertical="center"/>
    </xf>
    <xf numFmtId="167" fontId="11" fillId="8" borderId="29" xfId="0" applyNumberFormat="1" applyFont="1" applyFill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/>
    </xf>
    <xf numFmtId="167" fontId="11" fillId="0" borderId="9" xfId="0" applyNumberFormat="1" applyFont="1" applyBorder="1" applyAlignment="1">
      <alignment horizontal="right" vertical="center"/>
    </xf>
    <xf numFmtId="167" fontId="12" fillId="8" borderId="10" xfId="0" applyNumberFormat="1" applyFont="1" applyFill="1" applyBorder="1" applyAlignment="1">
      <alignment horizontal="right" vertical="center"/>
    </xf>
    <xf numFmtId="167" fontId="12" fillId="8" borderId="11" xfId="0" applyNumberFormat="1" applyFont="1" applyFill="1" applyBorder="1" applyAlignment="1">
      <alignment horizontal="right" vertical="center"/>
    </xf>
    <xf numFmtId="166" fontId="12" fillId="8" borderId="9" xfId="0" applyNumberFormat="1" applyFont="1" applyFill="1" applyBorder="1" applyAlignment="1">
      <alignment horizontal="right" vertical="center"/>
    </xf>
    <xf numFmtId="167" fontId="12" fillId="0" borderId="9" xfId="0" applyNumberFormat="1" applyFont="1" applyBorder="1" applyAlignment="1">
      <alignment horizontal="right" vertical="center"/>
    </xf>
    <xf numFmtId="167" fontId="12" fillId="2" borderId="2" xfId="0" applyNumberFormat="1" applyFont="1" applyFill="1" applyBorder="1" applyAlignment="1">
      <alignment vertical="top" wrapText="1"/>
    </xf>
    <xf numFmtId="167" fontId="11" fillId="2" borderId="28" xfId="0" applyNumberFormat="1" applyFont="1" applyFill="1" applyBorder="1" applyAlignment="1">
      <alignment horizontal="right" vertical="center" wrapText="1"/>
    </xf>
    <xf numFmtId="167" fontId="11" fillId="2" borderId="12" xfId="0" applyNumberFormat="1" applyFont="1" applyFill="1" applyBorder="1" applyAlignment="1">
      <alignment horizontal="right" vertical="center" wrapText="1"/>
    </xf>
    <xf numFmtId="167" fontId="12" fillId="2" borderId="11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166" fontId="11" fillId="2" borderId="2" xfId="0" applyNumberFormat="1" applyFont="1" applyFill="1" applyBorder="1" applyAlignment="1">
      <alignment horizontal="right" vertical="center" wrapText="1"/>
    </xf>
    <xf numFmtId="166" fontId="11" fillId="8" borderId="2" xfId="0" applyNumberFormat="1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vertical="center" wrapText="1"/>
    </xf>
    <xf numFmtId="167" fontId="11" fillId="0" borderId="11" xfId="0" applyNumberFormat="1" applyFont="1" applyBorder="1" applyAlignment="1">
      <alignment horizontal="right" vertical="center" wrapText="1"/>
    </xf>
    <xf numFmtId="3" fontId="11" fillId="2" borderId="11" xfId="0" applyNumberFormat="1" applyFont="1" applyFill="1" applyBorder="1" applyAlignment="1">
      <alignment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8" borderId="30" xfId="0" applyNumberFormat="1" applyFont="1" applyFill="1" applyBorder="1" applyAlignment="1">
      <alignment horizontal="right" vertical="center" wrapText="1"/>
    </xf>
    <xf numFmtId="3" fontId="11" fillId="8" borderId="29" xfId="0" applyNumberFormat="1" applyFont="1" applyFill="1" applyBorder="1" applyAlignment="1">
      <alignment horizontal="right" vertical="center" wrapText="1"/>
    </xf>
    <xf numFmtId="167" fontId="12" fillId="2" borderId="34" xfId="0" applyNumberFormat="1" applyFont="1" applyFill="1" applyBorder="1" applyAlignment="1">
      <alignment horizontal="right" vertical="center" wrapText="1"/>
    </xf>
    <xf numFmtId="167" fontId="12" fillId="2" borderId="36" xfId="0" applyNumberFormat="1" applyFont="1" applyFill="1" applyBorder="1" applyAlignment="1">
      <alignment horizontal="right" vertical="center" wrapText="1"/>
    </xf>
    <xf numFmtId="167" fontId="12" fillId="2" borderId="28" xfId="0" applyNumberFormat="1" applyFont="1" applyFill="1" applyBorder="1" applyAlignment="1">
      <alignment horizontal="right" vertical="center" wrapText="1"/>
    </xf>
    <xf numFmtId="167" fontId="11" fillId="2" borderId="34" xfId="0" applyNumberFormat="1" applyFont="1" applyFill="1" applyBorder="1" applyAlignment="1">
      <alignment horizontal="right" vertical="center" wrapText="1"/>
    </xf>
    <xf numFmtId="167" fontId="11" fillId="0" borderId="35" xfId="0" applyNumberFormat="1" applyFont="1" applyBorder="1" applyAlignment="1">
      <alignment horizontal="right" vertical="center" wrapText="1"/>
    </xf>
    <xf numFmtId="3" fontId="11" fillId="2" borderId="36" xfId="0" applyNumberFormat="1" applyFont="1" applyFill="1" applyBorder="1" applyAlignment="1">
      <alignment vertical="center" wrapText="1"/>
    </xf>
    <xf numFmtId="167" fontId="12" fillId="2" borderId="37" xfId="0" applyNumberFormat="1" applyFont="1" applyFill="1" applyBorder="1" applyAlignment="1">
      <alignment horizontal="right" vertical="center" wrapText="1"/>
    </xf>
    <xf numFmtId="0" fontId="24" fillId="11" borderId="22" xfId="0" applyFont="1" applyFill="1" applyBorder="1" applyAlignment="1">
      <alignment horizontal="center" vertical="center" readingOrder="1"/>
    </xf>
    <xf numFmtId="0" fontId="24" fillId="11" borderId="23" xfId="0" applyFont="1" applyFill="1" applyBorder="1" applyAlignment="1">
      <alignment horizontal="center" vertical="center" readingOrder="1"/>
    </xf>
    <xf numFmtId="0" fontId="24" fillId="11" borderId="24" xfId="0" applyFont="1" applyFill="1" applyBorder="1" applyAlignment="1">
      <alignment horizontal="center" vertical="center" readingOrder="1"/>
    </xf>
    <xf numFmtId="0" fontId="24" fillId="11" borderId="25" xfId="0" applyFont="1" applyFill="1" applyBorder="1" applyAlignment="1">
      <alignment horizontal="center" vertical="center" readingOrder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6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6" borderId="16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9" fillId="6" borderId="33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hyperlink" Target="#'Cemig GT (&#205;ndice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2T21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7125" cy="1091060"/>
        </a:xfrm>
        <a:prstGeom prst="rect">
          <a:avLst/>
        </a:prstGeom>
      </xdr:spPr>
    </xdr:pic>
    <xdr:clientData/>
  </xdr:twoCellAnchor>
  <xdr:twoCellAnchor>
    <xdr:from>
      <xdr:col>1</xdr:col>
      <xdr:colOff>187329</xdr:colOff>
      <xdr:row>0</xdr:row>
      <xdr:rowOff>60326</xdr:rowOff>
    </xdr:from>
    <xdr:to>
      <xdr:col>4</xdr:col>
      <xdr:colOff>214316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116017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331800</xdr:colOff>
      <xdr:row>4</xdr:row>
      <xdr:rowOff>31751</xdr:rowOff>
    </xdr:from>
    <xdr:to>
      <xdr:col>3</xdr:col>
      <xdr:colOff>1095189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606394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81535"/>
        </a:xfrm>
        <a:prstGeom prst="rect">
          <a:avLst/>
        </a:prstGeom>
      </xdr:spPr>
    </xdr:pic>
    <xdr:clientData/>
  </xdr:twoCellAnchor>
  <xdr:twoCellAnchor>
    <xdr:from>
      <xdr:col>0</xdr:col>
      <xdr:colOff>834234</xdr:colOff>
      <xdr:row>0</xdr:row>
      <xdr:rowOff>72233</xdr:rowOff>
    </xdr:from>
    <xdr:to>
      <xdr:col>4</xdr:col>
      <xdr:colOff>321469</xdr:colOff>
      <xdr:row>5</xdr:row>
      <xdr:rowOff>145257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34234" y="72233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319881</xdr:colOff>
      <xdr:row>3</xdr:row>
      <xdr:rowOff>175418</xdr:rowOff>
    </xdr:from>
    <xdr:to>
      <xdr:col>3</xdr:col>
      <xdr:colOff>1138833</xdr:colOff>
      <xdr:row>4</xdr:row>
      <xdr:rowOff>186098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427787" y="746918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51281" cy="1125983"/>
        </a:xfrm>
        <a:prstGeom prst="rect">
          <a:avLst/>
        </a:prstGeom>
      </xdr:spPr>
    </xdr:pic>
    <xdr:clientData/>
  </xdr:twoCellAnchor>
  <xdr:twoCellAnchor>
    <xdr:from>
      <xdr:col>0</xdr:col>
      <xdr:colOff>922339</xdr:colOff>
      <xdr:row>0</xdr:row>
      <xdr:rowOff>160337</xdr:rowOff>
    </xdr:from>
    <xdr:to>
      <xdr:col>6</xdr:col>
      <xdr:colOff>1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22339" y="160337"/>
          <a:ext cx="930513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2021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573091</xdr:colOff>
      <xdr:row>4</xdr:row>
      <xdr:rowOff>57149</xdr:rowOff>
    </xdr:from>
    <xdr:to>
      <xdr:col>5</xdr:col>
      <xdr:colOff>1377755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9347997" y="819149"/>
          <a:ext cx="80466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8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1226343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7" cy="1118046"/>
        </a:xfrm>
        <a:prstGeom prst="rect">
          <a:avLst/>
        </a:prstGeom>
      </xdr:spPr>
    </xdr:pic>
    <xdr:clientData/>
  </xdr:twoCellAnchor>
  <xdr:twoCellAnchor>
    <xdr:from>
      <xdr:col>1</xdr:col>
      <xdr:colOff>202407</xdr:colOff>
      <xdr:row>1</xdr:row>
      <xdr:rowOff>20637</xdr:rowOff>
    </xdr:from>
    <xdr:to>
      <xdr:col>3</xdr:col>
      <xdr:colOff>1143001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131095" y="211137"/>
          <a:ext cx="819150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2021</a:t>
          </a:r>
        </a:p>
      </xdr:txBody>
    </xdr:sp>
    <xdr:clientData/>
  </xdr:twoCellAnchor>
  <xdr:twoCellAnchor editAs="oneCell">
    <xdr:from>
      <xdr:col>3</xdr:col>
      <xdr:colOff>202407</xdr:colOff>
      <xdr:row>6</xdr:row>
      <xdr:rowOff>23814</xdr:rowOff>
    </xdr:from>
    <xdr:to>
      <xdr:col>3</xdr:col>
      <xdr:colOff>1193007</xdr:colOff>
      <xdr:row>7</xdr:row>
      <xdr:rowOff>184151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1" y="1166814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333375</xdr:colOff>
      <xdr:row>4</xdr:row>
      <xdr:rowOff>71437</xdr:rowOff>
    </xdr:from>
    <xdr:to>
      <xdr:col>3</xdr:col>
      <xdr:colOff>1139627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512969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168005"/>
        </a:xfrm>
        <a:prstGeom prst="rect">
          <a:avLst/>
        </a:prstGeom>
      </xdr:spPr>
    </xdr:pic>
    <xdr:clientData/>
  </xdr:twoCellAnchor>
  <xdr:twoCellAnchor>
    <xdr:from>
      <xdr:col>1</xdr:col>
      <xdr:colOff>273852</xdr:colOff>
      <xdr:row>1</xdr:row>
      <xdr:rowOff>15877</xdr:rowOff>
    </xdr:from>
    <xdr:to>
      <xdr:col>5</xdr:col>
      <xdr:colOff>181681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02540" y="182565"/>
          <a:ext cx="6408641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4</xdr:col>
      <xdr:colOff>2519022</xdr:colOff>
      <xdr:row>7</xdr:row>
      <xdr:rowOff>137771</xdr:rowOff>
    </xdr:from>
    <xdr:to>
      <xdr:col>5</xdr:col>
      <xdr:colOff>890247</xdr:colOff>
      <xdr:row>9</xdr:row>
      <xdr:rowOff>107608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147" y="134030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2536028</xdr:colOff>
      <xdr:row>5</xdr:row>
      <xdr:rowOff>11905</xdr:rowOff>
    </xdr:from>
    <xdr:to>
      <xdr:col>5</xdr:col>
      <xdr:colOff>856551</xdr:colOff>
      <xdr:row>6</xdr:row>
      <xdr:rowOff>102393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46153" y="845343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1071562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3906" cy="10942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6</xdr:row>
      <xdr:rowOff>11906</xdr:rowOff>
    </xdr:from>
    <xdr:to>
      <xdr:col>9</xdr:col>
      <xdr:colOff>1000126</xdr:colOff>
      <xdr:row>7</xdr:row>
      <xdr:rowOff>76993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870" y="1154906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1518492</xdr:colOff>
      <xdr:row>1</xdr:row>
      <xdr:rowOff>0</xdr:rowOff>
    </xdr:from>
    <xdr:to>
      <xdr:col>7</xdr:col>
      <xdr:colOff>1059656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47180" y="190500"/>
          <a:ext cx="757788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23813</xdr:colOff>
      <xdr:row>3</xdr:row>
      <xdr:rowOff>166688</xdr:rowOff>
    </xdr:from>
    <xdr:to>
      <xdr:col>9</xdr:col>
      <xdr:colOff>963711</xdr:colOff>
      <xdr:row>5</xdr:row>
      <xdr:rowOff>42863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1156157" y="738188"/>
          <a:ext cx="939898" cy="257175"/>
          <a:chOff x="7817675" y="768144"/>
          <a:chExt cx="918516" cy="249238"/>
        </a:xfrm>
      </xdr:grpSpPr>
      <xdr:sp macro="" textlink="">
        <xdr:nvSpPr>
          <xdr:cNvPr id="9" name="Retângulo Arredondado 4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5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1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92275" y="241300"/>
          <a:ext cx="69024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4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5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5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681" y="1143001"/>
          <a:ext cx="990600" cy="369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89406" cy="1125983"/>
        </a:xfrm>
        <a:prstGeom prst="rect">
          <a:avLst/>
        </a:prstGeom>
      </xdr:spPr>
    </xdr:pic>
    <xdr:clientData/>
  </xdr:twoCellAnchor>
  <xdr:twoCellAnchor>
    <xdr:from>
      <xdr:col>1</xdr:col>
      <xdr:colOff>1238257</xdr:colOff>
      <xdr:row>1</xdr:row>
      <xdr:rowOff>79372</xdr:rowOff>
    </xdr:from>
    <xdr:to>
      <xdr:col>5</xdr:col>
      <xdr:colOff>500070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66945" y="269872"/>
          <a:ext cx="7215188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590637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0" cy="1118046"/>
        </a:xfrm>
        <a:prstGeom prst="rect">
          <a:avLst/>
        </a:prstGeom>
      </xdr:spPr>
    </xdr:pic>
    <xdr:clientData/>
  </xdr:twoCellAnchor>
  <xdr:twoCellAnchor>
    <xdr:from>
      <xdr:col>0</xdr:col>
      <xdr:colOff>776292</xdr:colOff>
      <xdr:row>0</xdr:row>
      <xdr:rowOff>134938</xdr:rowOff>
    </xdr:from>
    <xdr:to>
      <xdr:col>9</xdr:col>
      <xdr:colOff>79379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6292" y="134938"/>
          <a:ext cx="9101931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819694</xdr:colOff>
      <xdr:row>4</xdr:row>
      <xdr:rowOff>51018</xdr:rowOff>
    </xdr:from>
    <xdr:to>
      <xdr:col>8</xdr:col>
      <xdr:colOff>584545</xdr:colOff>
      <xdr:row>5</xdr:row>
      <xdr:rowOff>95035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8904038" y="813018"/>
          <a:ext cx="884038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726282</xdr:colOff>
      <xdr:row>5</xdr:row>
      <xdr:rowOff>273844</xdr:rowOff>
    </xdr:from>
    <xdr:to>
      <xdr:col>9</xdr:col>
      <xdr:colOff>2382</xdr:colOff>
      <xdr:row>6</xdr:row>
      <xdr:rowOff>291306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6" y="1226344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-1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155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03374" y="234950"/>
          <a:ext cx="95408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513307</xdr:colOff>
      <xdr:row>4</xdr:row>
      <xdr:rowOff>6566</xdr:rowOff>
    </xdr:from>
    <xdr:to>
      <xdr:col>5</xdr:col>
      <xdr:colOff>1349721</xdr:colOff>
      <xdr:row>5</xdr:row>
      <xdr:rowOff>48996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9276307" y="768566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416719</xdr:colOff>
      <xdr:row>5</xdr:row>
      <xdr:rowOff>166687</xdr:rowOff>
    </xdr:from>
    <xdr:to>
      <xdr:col>5</xdr:col>
      <xdr:colOff>1407319</xdr:colOff>
      <xdr:row>7</xdr:row>
      <xdr:rowOff>5556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19" y="111918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35719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0</xdr:col>
      <xdr:colOff>752482</xdr:colOff>
      <xdr:row>1</xdr:row>
      <xdr:rowOff>44450</xdr:rowOff>
    </xdr:from>
    <xdr:to>
      <xdr:col>6</xdr:col>
      <xdr:colOff>583412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52482" y="234950"/>
          <a:ext cx="5903118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5</xdr:col>
      <xdr:colOff>678666</xdr:colOff>
      <xdr:row>6</xdr:row>
      <xdr:rowOff>23813</xdr:rowOff>
    </xdr:from>
    <xdr:to>
      <xdr:col>6</xdr:col>
      <xdr:colOff>826303</xdr:colOff>
      <xdr:row>7</xdr:row>
      <xdr:rowOff>76994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66" y="1166813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678663</xdr:colOff>
      <xdr:row>3</xdr:row>
      <xdr:rowOff>178594</xdr:rowOff>
    </xdr:from>
    <xdr:to>
      <xdr:col>6</xdr:col>
      <xdr:colOff>776889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6012663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1476375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105347"/>
        </a:xfrm>
        <a:prstGeom prst="rect">
          <a:avLst/>
        </a:prstGeom>
      </xdr:spPr>
    </xdr:pic>
    <xdr:clientData/>
  </xdr:twoCellAnchor>
  <xdr:twoCellAnchor>
    <xdr:from>
      <xdr:col>0</xdr:col>
      <xdr:colOff>440540</xdr:colOff>
      <xdr:row>1</xdr:row>
      <xdr:rowOff>42863</xdr:rowOff>
    </xdr:from>
    <xdr:to>
      <xdr:col>3</xdr:col>
      <xdr:colOff>1428759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40540" y="233363"/>
          <a:ext cx="670321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543720</xdr:colOff>
      <xdr:row>3</xdr:row>
      <xdr:rowOff>182564</xdr:rowOff>
    </xdr:from>
    <xdr:to>
      <xdr:col>3</xdr:col>
      <xdr:colOff>1380134</xdr:colOff>
      <xdr:row>5</xdr:row>
      <xdr:rowOff>34494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258720" y="754064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464343</xdr:colOff>
      <xdr:row>5</xdr:row>
      <xdr:rowOff>130967</xdr:rowOff>
    </xdr:from>
    <xdr:to>
      <xdr:col>3</xdr:col>
      <xdr:colOff>1478755</xdr:colOff>
      <xdr:row>6</xdr:row>
      <xdr:rowOff>231774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343" y="1083467"/>
          <a:ext cx="1014412" cy="2913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showRowColHeaders="0" tabSelected="1" zoomScale="80" zoomScaleNormal="80" workbookViewId="0">
      <selection activeCell="M1" sqref="M1:O1048576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5"/>
      <c r="N1" s="15"/>
      <c r="O1" s="15"/>
    </row>
    <row r="2" spans="13:15" x14ac:dyDescent="0.25">
      <c r="M2" s="15"/>
      <c r="N2" s="15"/>
      <c r="O2" s="15"/>
    </row>
    <row r="3" spans="13:15" x14ac:dyDescent="0.25">
      <c r="M3" s="15"/>
      <c r="N3" s="15"/>
      <c r="O3" s="15"/>
    </row>
    <row r="4" spans="13:15" x14ac:dyDescent="0.25">
      <c r="M4" s="15"/>
      <c r="N4" s="15"/>
      <c r="O4" s="15"/>
    </row>
    <row r="5" spans="13:15" x14ac:dyDescent="0.25">
      <c r="M5" s="15"/>
      <c r="N5" s="15"/>
      <c r="O5" s="15"/>
    </row>
    <row r="6" spans="13:15" x14ac:dyDescent="0.25">
      <c r="M6" s="15"/>
      <c r="N6" s="15"/>
      <c r="O6" s="15"/>
    </row>
    <row r="7" spans="13:15" x14ac:dyDescent="0.25">
      <c r="M7" s="15"/>
      <c r="N7" s="15"/>
      <c r="O7" s="15"/>
    </row>
    <row r="8" spans="13:15" x14ac:dyDescent="0.25">
      <c r="M8" s="15"/>
      <c r="N8" s="15"/>
      <c r="O8" s="15"/>
    </row>
    <row r="9" spans="13:15" x14ac:dyDescent="0.25">
      <c r="M9" s="15"/>
      <c r="N9" s="15"/>
      <c r="O9" s="15"/>
    </row>
    <row r="10" spans="13:15" x14ac:dyDescent="0.25">
      <c r="M10" s="15"/>
      <c r="N10" s="15"/>
      <c r="O10" s="15"/>
    </row>
    <row r="11" spans="13:15" x14ac:dyDescent="0.25">
      <c r="M11" s="15"/>
      <c r="N11" s="15"/>
      <c r="O11" s="15"/>
    </row>
    <row r="12" spans="13:15" x14ac:dyDescent="0.25">
      <c r="M12" s="15"/>
      <c r="N12" s="15"/>
      <c r="O12" s="15"/>
    </row>
    <row r="13" spans="13:15" x14ac:dyDescent="0.25">
      <c r="M13" s="15"/>
      <c r="N13" s="15"/>
      <c r="O13" s="15"/>
    </row>
    <row r="14" spans="13:15" x14ac:dyDescent="0.25">
      <c r="M14" s="15"/>
      <c r="N14" s="15"/>
      <c r="O14" s="15"/>
    </row>
    <row r="15" spans="13:15" x14ac:dyDescent="0.25">
      <c r="M15" s="15"/>
      <c r="N15" s="15"/>
      <c r="O15" s="15"/>
    </row>
    <row r="16" spans="13:15" x14ac:dyDescent="0.25">
      <c r="M16" s="15"/>
      <c r="N16" s="15"/>
      <c r="O16" s="15"/>
    </row>
    <row r="17" spans="13:15" x14ac:dyDescent="0.25">
      <c r="M17" s="15"/>
      <c r="N17" s="15"/>
      <c r="O17" s="15"/>
    </row>
    <row r="18" spans="13:15" x14ac:dyDescent="0.25">
      <c r="M18" s="15"/>
      <c r="N18" s="15"/>
      <c r="O18" s="15"/>
    </row>
    <row r="19" spans="13:15" x14ac:dyDescent="0.25">
      <c r="M19" s="15"/>
      <c r="N19" s="15"/>
      <c r="O19" s="15"/>
    </row>
    <row r="20" spans="13:15" x14ac:dyDescent="0.25">
      <c r="M20" s="15"/>
      <c r="N20" s="15"/>
      <c r="O20" s="15"/>
    </row>
    <row r="21" spans="13:15" x14ac:dyDescent="0.25">
      <c r="M21" s="15"/>
      <c r="N21" s="15"/>
      <c r="O21" s="15"/>
    </row>
    <row r="22" spans="13:15" x14ac:dyDescent="0.25">
      <c r="M22" s="15"/>
      <c r="N22" s="15"/>
      <c r="O22" s="15"/>
    </row>
    <row r="23" spans="13:15" x14ac:dyDescent="0.25">
      <c r="M23" s="15"/>
      <c r="N23" s="15"/>
      <c r="O23" s="15"/>
    </row>
    <row r="24" spans="13:15" x14ac:dyDescent="0.25">
      <c r="M24" s="15"/>
      <c r="N24" s="15"/>
      <c r="O24" s="15"/>
    </row>
    <row r="25" spans="13:15" x14ac:dyDescent="0.25">
      <c r="M25" s="15"/>
      <c r="N25" s="15"/>
      <c r="O25" s="15"/>
    </row>
    <row r="26" spans="13:15" x14ac:dyDescent="0.25">
      <c r="M26" s="15"/>
      <c r="N26" s="15"/>
      <c r="O26" s="15"/>
    </row>
    <row r="27" spans="13:15" x14ac:dyDescent="0.25">
      <c r="M27" s="15"/>
      <c r="N27" s="15"/>
      <c r="O27" s="15"/>
    </row>
    <row r="28" spans="13:15" x14ac:dyDescent="0.25">
      <c r="M28" s="15"/>
      <c r="N28" s="15"/>
      <c r="O28" s="1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Direcionado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FC53"/>
  <sheetViews>
    <sheetView showGridLines="0" showRowColHeaders="0" zoomScale="80" zoomScaleNormal="80" workbookViewId="0">
      <selection activeCell="D25" sqref="D25"/>
    </sheetView>
  </sheetViews>
  <sheetFormatPr defaultColWidth="0" defaultRowHeight="15" zeroHeight="1" x14ac:dyDescent="0.2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85"/>
      <c r="C4" s="186"/>
      <c r="D4" s="186"/>
    </row>
    <row r="5" spans="2:4" ht="32.1" customHeight="1" x14ac:dyDescent="0.25">
      <c r="B5" s="186"/>
      <c r="C5" s="186"/>
      <c r="D5" s="186"/>
    </row>
    <row r="6" spans="2:4" x14ac:dyDescent="0.25">
      <c r="B6" s="186"/>
      <c r="C6" s="186"/>
      <c r="D6" s="186"/>
    </row>
    <row r="7" spans="2:4" x14ac:dyDescent="0.25">
      <c r="B7" s="6" t="s">
        <v>0</v>
      </c>
      <c r="C7" s="2"/>
      <c r="D7" s="2"/>
    </row>
    <row r="8" spans="2:4" ht="23.25" customHeight="1" x14ac:dyDescent="0.25">
      <c r="B8" s="188"/>
      <c r="C8" s="181" t="s">
        <v>24</v>
      </c>
      <c r="D8" s="182"/>
    </row>
    <row r="9" spans="2:4" ht="21" customHeight="1" x14ac:dyDescent="0.25">
      <c r="B9" s="188"/>
      <c r="C9" s="18">
        <v>44377</v>
      </c>
      <c r="D9" s="18">
        <v>44196</v>
      </c>
    </row>
    <row r="10" spans="2:4" ht="23.1" customHeight="1" x14ac:dyDescent="0.25">
      <c r="B10" s="45" t="s">
        <v>60</v>
      </c>
      <c r="C10" s="54"/>
      <c r="D10" s="54"/>
    </row>
    <row r="11" spans="2:4" ht="18.95" customHeight="1" x14ac:dyDescent="0.25">
      <c r="B11" s="47" t="s">
        <v>61</v>
      </c>
      <c r="C11" s="55">
        <v>743809</v>
      </c>
      <c r="D11" s="55">
        <v>384397</v>
      </c>
    </row>
    <row r="12" spans="2:4" ht="18.95" customHeight="1" x14ac:dyDescent="0.25">
      <c r="B12" s="47" t="s">
        <v>62</v>
      </c>
      <c r="C12" s="55">
        <v>1252198</v>
      </c>
      <c r="D12" s="55">
        <v>1132281</v>
      </c>
    </row>
    <row r="13" spans="2:4" ht="18.95" customHeight="1" x14ac:dyDescent="0.25">
      <c r="B13" s="47" t="s">
        <v>63</v>
      </c>
      <c r="C13" s="55">
        <v>727741</v>
      </c>
      <c r="D13" s="55">
        <v>910455</v>
      </c>
    </row>
    <row r="14" spans="2:4" ht="18.95" customHeight="1" x14ac:dyDescent="0.25">
      <c r="B14" s="47" t="s">
        <v>64</v>
      </c>
      <c r="C14" s="55">
        <v>111204</v>
      </c>
      <c r="D14" s="55">
        <v>109908</v>
      </c>
    </row>
    <row r="15" spans="2:4" ht="18.95" customHeight="1" x14ac:dyDescent="0.25">
      <c r="B15" s="47" t="s">
        <v>65</v>
      </c>
      <c r="C15" s="55">
        <v>162725</v>
      </c>
      <c r="D15" s="55">
        <v>347801</v>
      </c>
    </row>
    <row r="16" spans="2:4" ht="18.95" customHeight="1" x14ac:dyDescent="0.25">
      <c r="B16" s="47" t="s">
        <v>66</v>
      </c>
      <c r="C16" s="55">
        <v>323172</v>
      </c>
      <c r="D16" s="55">
        <v>467700</v>
      </c>
    </row>
    <row r="17" spans="2:4" ht="18.95" customHeight="1" x14ac:dyDescent="0.25">
      <c r="B17" s="47" t="s">
        <v>67</v>
      </c>
      <c r="C17" s="55">
        <v>40028</v>
      </c>
      <c r="D17" s="55">
        <v>117110</v>
      </c>
    </row>
    <row r="18" spans="2:4" ht="18.95" customHeight="1" x14ac:dyDescent="0.25">
      <c r="B18" s="47" t="s">
        <v>68</v>
      </c>
      <c r="C18" s="55">
        <v>274645</v>
      </c>
      <c r="D18" s="55">
        <v>258588</v>
      </c>
    </row>
    <row r="19" spans="2:4" ht="18.95" customHeight="1" x14ac:dyDescent="0.25">
      <c r="B19" s="47" t="s">
        <v>69</v>
      </c>
      <c r="C19" s="55">
        <v>514731</v>
      </c>
      <c r="D19" s="55">
        <v>718430</v>
      </c>
    </row>
    <row r="20" spans="2:4" ht="18.95" customHeight="1" x14ac:dyDescent="0.25">
      <c r="B20" s="47" t="s">
        <v>70</v>
      </c>
      <c r="C20" s="55">
        <v>160784</v>
      </c>
      <c r="D20" s="55">
        <v>522579</v>
      </c>
    </row>
    <row r="21" spans="2:4" ht="18.95" customHeight="1" x14ac:dyDescent="0.25">
      <c r="B21" s="47" t="s">
        <v>71</v>
      </c>
      <c r="C21" s="55">
        <v>283196</v>
      </c>
      <c r="D21" s="55">
        <v>134942</v>
      </c>
    </row>
    <row r="22" spans="2:4" ht="18.95" customHeight="1" x14ac:dyDescent="0.25">
      <c r="B22" s="45" t="s">
        <v>72</v>
      </c>
      <c r="C22" s="107">
        <v>4594233</v>
      </c>
      <c r="D22" s="108">
        <v>5104191</v>
      </c>
    </row>
    <row r="23" spans="2:4" ht="18.95" customHeight="1" x14ac:dyDescent="0.25">
      <c r="B23" s="47"/>
      <c r="C23" s="55"/>
      <c r="D23" s="55"/>
    </row>
    <row r="24" spans="2:4" ht="18.95" customHeight="1" x14ac:dyDescent="0.25">
      <c r="B24" s="45" t="s">
        <v>73</v>
      </c>
      <c r="C24" s="55"/>
      <c r="D24" s="55"/>
    </row>
    <row r="25" spans="2:4" ht="18.95" customHeight="1" x14ac:dyDescent="0.25">
      <c r="B25" s="47" t="s">
        <v>74</v>
      </c>
      <c r="C25" s="55">
        <v>310547</v>
      </c>
      <c r="D25" s="55">
        <v>254481</v>
      </c>
    </row>
    <row r="26" spans="2:4" ht="18.95" customHeight="1" x14ac:dyDescent="0.25">
      <c r="B26" s="47" t="s">
        <v>63</v>
      </c>
      <c r="C26" s="55">
        <v>9363</v>
      </c>
      <c r="D26" s="55">
        <v>6774</v>
      </c>
    </row>
    <row r="27" spans="2:4" ht="18.95" customHeight="1" x14ac:dyDescent="0.25">
      <c r="B27" s="47" t="s">
        <v>75</v>
      </c>
      <c r="C27" s="55">
        <v>267</v>
      </c>
      <c r="D27" s="55">
        <v>10969</v>
      </c>
    </row>
    <row r="28" spans="2:4" ht="18.95" customHeight="1" x14ac:dyDescent="0.25">
      <c r="B28" s="47" t="s">
        <v>65</v>
      </c>
      <c r="C28" s="55">
        <v>55877</v>
      </c>
      <c r="D28" s="55">
        <v>54760</v>
      </c>
    </row>
    <row r="29" spans="2:4" ht="11.45" customHeight="1" x14ac:dyDescent="0.25">
      <c r="B29" s="47" t="s">
        <v>76</v>
      </c>
      <c r="C29" s="55">
        <v>160291</v>
      </c>
      <c r="D29" s="55">
        <v>160321</v>
      </c>
    </row>
    <row r="30" spans="2:4" ht="18.95" customHeight="1" x14ac:dyDescent="0.25">
      <c r="B30" s="47" t="s">
        <v>77</v>
      </c>
      <c r="C30" s="55">
        <v>1188952</v>
      </c>
      <c r="D30" s="55">
        <v>2426351</v>
      </c>
    </row>
    <row r="31" spans="2:4" ht="18.95" customHeight="1" x14ac:dyDescent="0.25">
      <c r="B31" s="47" t="s">
        <v>78</v>
      </c>
      <c r="C31" s="55">
        <v>48697</v>
      </c>
      <c r="D31" s="55">
        <v>55084</v>
      </c>
    </row>
    <row r="32" spans="2:4" ht="18.95" customHeight="1" x14ac:dyDescent="0.25">
      <c r="B32" s="47" t="s">
        <v>68</v>
      </c>
      <c r="C32" s="55">
        <v>3199719</v>
      </c>
      <c r="D32" s="55">
        <v>3106812</v>
      </c>
    </row>
    <row r="33" spans="2:4" ht="18.95" customHeight="1" x14ac:dyDescent="0.25">
      <c r="B33" s="47" t="s">
        <v>69</v>
      </c>
      <c r="C33" s="55">
        <v>3352281</v>
      </c>
      <c r="D33" s="55">
        <v>2916272</v>
      </c>
    </row>
    <row r="34" spans="2:4" ht="18.95" customHeight="1" x14ac:dyDescent="0.25">
      <c r="B34" s="47" t="s">
        <v>79</v>
      </c>
      <c r="C34" s="55">
        <v>3610279</v>
      </c>
      <c r="D34" s="55">
        <v>3755799</v>
      </c>
    </row>
    <row r="35" spans="2:4" ht="18.95" customHeight="1" x14ac:dyDescent="0.25">
      <c r="B35" s="47" t="s">
        <v>80</v>
      </c>
      <c r="C35" s="55">
        <v>2391603</v>
      </c>
      <c r="D35" s="55">
        <v>2405681</v>
      </c>
    </row>
    <row r="36" spans="2:4" ht="18.95" customHeight="1" x14ac:dyDescent="0.25">
      <c r="B36" s="47" t="s">
        <v>81</v>
      </c>
      <c r="C36" s="55">
        <v>1061423</v>
      </c>
      <c r="D36" s="55">
        <v>156486</v>
      </c>
    </row>
    <row r="37" spans="2:4" ht="18.95" customHeight="1" x14ac:dyDescent="0.25">
      <c r="B37" s="47" t="s">
        <v>82</v>
      </c>
      <c r="C37" s="151">
        <v>35713</v>
      </c>
      <c r="D37" s="152">
        <v>41884</v>
      </c>
    </row>
    <row r="38" spans="2:4" ht="18.95" customHeight="1" x14ac:dyDescent="0.25">
      <c r="B38" s="47" t="s">
        <v>83</v>
      </c>
      <c r="C38" s="153">
        <v>15425012</v>
      </c>
      <c r="D38" s="153">
        <v>15351674</v>
      </c>
    </row>
    <row r="39" spans="2:4" ht="18.95" customHeight="1" thickBot="1" x14ac:dyDescent="0.3">
      <c r="B39" s="45" t="s">
        <v>84</v>
      </c>
      <c r="C39" s="111">
        <v>20019245</v>
      </c>
      <c r="D39" s="112">
        <v>20455865</v>
      </c>
    </row>
    <row r="40" spans="2:4" ht="15.75" thickTop="1" x14ac:dyDescent="0.25"/>
    <row r="41" spans="2:4" x14ac:dyDescent="0.25"/>
    <row r="42" spans="2:4" x14ac:dyDescent="0.25"/>
    <row r="43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C8:D8"/>
    <mergeCell ref="B8:B9"/>
  </mergeCells>
  <conditionalFormatting sqref="B10:D39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2"/>
  <sheetViews>
    <sheetView showGridLines="0" showRowColHeaders="0" zoomScale="80" zoomScaleNormal="80" workbookViewId="0">
      <selection activeCell="C26" sqref="C26"/>
    </sheetView>
  </sheetViews>
  <sheetFormatPr defaultColWidth="0" defaultRowHeight="15" zeroHeight="1" x14ac:dyDescent="0.2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85"/>
      <c r="C4" s="186"/>
      <c r="D4" s="186"/>
    </row>
    <row r="5" spans="2:4" ht="17.25" customHeight="1" x14ac:dyDescent="0.25">
      <c r="B5" s="186"/>
      <c r="C5" s="186"/>
      <c r="D5" s="186"/>
    </row>
    <row r="6" spans="2:4" ht="17.25" customHeight="1" x14ac:dyDescent="0.25">
      <c r="B6" s="186"/>
      <c r="C6" s="186"/>
      <c r="D6" s="186"/>
    </row>
    <row r="7" spans="2:4" ht="20.45" customHeight="1" x14ac:dyDescent="0.25">
      <c r="B7" s="6" t="s">
        <v>0</v>
      </c>
      <c r="C7" s="2"/>
      <c r="D7" s="2"/>
    </row>
    <row r="8" spans="2:4" ht="20.45" customHeight="1" x14ac:dyDescent="0.25">
      <c r="B8" s="188"/>
      <c r="C8" s="181" t="s">
        <v>24</v>
      </c>
      <c r="D8" s="182"/>
    </row>
    <row r="9" spans="2:4" ht="20.45" customHeight="1" x14ac:dyDescent="0.25">
      <c r="B9" s="188"/>
      <c r="C9" s="18">
        <v>44377</v>
      </c>
      <c r="D9" s="18">
        <v>44196</v>
      </c>
    </row>
    <row r="10" spans="2:4" ht="20.45" customHeight="1" x14ac:dyDescent="0.25">
      <c r="B10" s="45" t="s">
        <v>60</v>
      </c>
      <c r="C10" s="54"/>
      <c r="D10" s="54"/>
    </row>
    <row r="11" spans="2:4" s="9" customFormat="1" ht="20.45" customHeight="1" x14ac:dyDescent="0.2">
      <c r="B11" s="47" t="s">
        <v>85</v>
      </c>
      <c r="C11" s="46">
        <v>465419</v>
      </c>
      <c r="D11" s="46">
        <v>764810</v>
      </c>
    </row>
    <row r="12" spans="2:4" s="9" customFormat="1" ht="20.45" customHeight="1" x14ac:dyDescent="0.2">
      <c r="B12" s="47" t="s">
        <v>86</v>
      </c>
      <c r="C12" s="46">
        <v>419243</v>
      </c>
      <c r="D12" s="46">
        <v>465939</v>
      </c>
    </row>
    <row r="13" spans="2:4" s="9" customFormat="1" ht="20.45" customHeight="1" x14ac:dyDescent="0.2">
      <c r="B13" s="47" t="s">
        <v>87</v>
      </c>
      <c r="C13" s="46">
        <v>106446</v>
      </c>
      <c r="D13" s="46">
        <v>128012</v>
      </c>
    </row>
    <row r="14" spans="2:4" s="9" customFormat="1" ht="20.45" customHeight="1" x14ac:dyDescent="0.2">
      <c r="B14" s="47" t="s">
        <v>88</v>
      </c>
      <c r="C14" s="46">
        <v>143143</v>
      </c>
      <c r="D14" s="99">
        <v>165241</v>
      </c>
    </row>
    <row r="15" spans="2:4" s="9" customFormat="1" ht="20.45" customHeight="1" x14ac:dyDescent="0.2">
      <c r="B15" s="47" t="s">
        <v>89</v>
      </c>
      <c r="C15" s="46">
        <v>182656</v>
      </c>
      <c r="D15" s="99">
        <v>172619</v>
      </c>
    </row>
    <row r="16" spans="2:4" s="9" customFormat="1" ht="20.45" customHeight="1" x14ac:dyDescent="0.2">
      <c r="B16" s="47" t="s">
        <v>90</v>
      </c>
      <c r="C16" s="46">
        <v>70528</v>
      </c>
      <c r="D16" s="99">
        <v>66206</v>
      </c>
    </row>
    <row r="17" spans="2:4" s="9" customFormat="1" ht="20.45" customHeight="1" x14ac:dyDescent="0.2">
      <c r="B17" s="47" t="s">
        <v>91</v>
      </c>
      <c r="C17" s="46">
        <v>479093</v>
      </c>
      <c r="D17" s="99">
        <v>891998</v>
      </c>
    </row>
    <row r="18" spans="2:4" s="9" customFormat="1" ht="20.45" customHeight="1" x14ac:dyDescent="0.2">
      <c r="B18" s="47" t="s">
        <v>92</v>
      </c>
      <c r="C18" s="46">
        <v>58852</v>
      </c>
      <c r="D18" s="99">
        <v>52106</v>
      </c>
    </row>
    <row r="19" spans="2:4" s="9" customFormat="1" ht="20.45" customHeight="1" x14ac:dyDescent="0.2">
      <c r="B19" s="47" t="s">
        <v>213</v>
      </c>
      <c r="C19" s="46">
        <v>59032</v>
      </c>
      <c r="D19" s="99" t="s">
        <v>3</v>
      </c>
    </row>
    <row r="20" spans="2:4" s="9" customFormat="1" ht="20.45" customHeight="1" x14ac:dyDescent="0.2">
      <c r="B20" s="47" t="s">
        <v>93</v>
      </c>
      <c r="C20" s="46">
        <v>549513</v>
      </c>
      <c r="D20" s="99">
        <v>536155</v>
      </c>
    </row>
    <row r="21" spans="2:4" s="9" customFormat="1" ht="20.45" customHeight="1" x14ac:dyDescent="0.2">
      <c r="B21" s="47" t="s">
        <v>94</v>
      </c>
      <c r="C21" s="46">
        <v>6221</v>
      </c>
      <c r="D21" s="99">
        <v>8702</v>
      </c>
    </row>
    <row r="22" spans="2:4" s="9" customFormat="1" ht="20.45" customHeight="1" x14ac:dyDescent="0.2">
      <c r="B22" s="47" t="s">
        <v>95</v>
      </c>
      <c r="C22" s="48">
        <v>146097</v>
      </c>
      <c r="D22" s="53">
        <v>172668</v>
      </c>
    </row>
    <row r="23" spans="2:4" s="9" customFormat="1" ht="20.45" customHeight="1" x14ac:dyDescent="0.2">
      <c r="B23" s="45" t="s">
        <v>72</v>
      </c>
      <c r="C23" s="109">
        <v>2686243</v>
      </c>
      <c r="D23" s="52">
        <v>3424456</v>
      </c>
    </row>
    <row r="24" spans="2:4" s="9" customFormat="1" ht="20.45" customHeight="1" x14ac:dyDescent="0.2">
      <c r="B24" s="47"/>
      <c r="C24" s="46"/>
      <c r="D24" s="99"/>
    </row>
    <row r="25" spans="2:4" s="9" customFormat="1" ht="20.45" customHeight="1" x14ac:dyDescent="0.2">
      <c r="B25" s="47" t="s">
        <v>73</v>
      </c>
      <c r="C25" s="46"/>
      <c r="D25" s="99"/>
    </row>
    <row r="26" spans="2:4" s="9" customFormat="1" ht="20.45" customHeight="1" x14ac:dyDescent="0.2">
      <c r="B26" s="47" t="s">
        <v>85</v>
      </c>
      <c r="C26" s="46">
        <v>7466511</v>
      </c>
      <c r="D26" s="99">
        <v>8120901</v>
      </c>
    </row>
    <row r="27" spans="2:4" s="9" customFormat="1" ht="20.45" customHeight="1" x14ac:dyDescent="0.2">
      <c r="B27" s="47" t="s">
        <v>75</v>
      </c>
      <c r="C27" s="46">
        <v>720727</v>
      </c>
      <c r="D27" s="99">
        <v>773560</v>
      </c>
    </row>
    <row r="28" spans="2:4" s="9" customFormat="1" ht="20.45" customHeight="1" x14ac:dyDescent="0.2">
      <c r="B28" s="47" t="s">
        <v>96</v>
      </c>
      <c r="C28" s="46">
        <v>301637</v>
      </c>
      <c r="D28" s="99">
        <v>262745</v>
      </c>
    </row>
    <row r="29" spans="2:4" s="9" customFormat="1" ht="20.45" customHeight="1" x14ac:dyDescent="0.2">
      <c r="B29" s="47" t="s">
        <v>97</v>
      </c>
      <c r="C29" s="46">
        <v>2748</v>
      </c>
      <c r="D29" s="99">
        <v>56953</v>
      </c>
    </row>
    <row r="30" spans="2:4" s="9" customFormat="1" ht="20.45" customHeight="1" x14ac:dyDescent="0.2">
      <c r="B30" s="47" t="s">
        <v>98</v>
      </c>
      <c r="C30" s="46">
        <v>1396224</v>
      </c>
      <c r="D30" s="99">
        <v>1391479</v>
      </c>
    </row>
    <row r="31" spans="2:4" s="9" customFormat="1" ht="20.45" customHeight="1" x14ac:dyDescent="0.2">
      <c r="B31" s="47" t="s">
        <v>99</v>
      </c>
      <c r="C31" s="46">
        <v>430735</v>
      </c>
      <c r="D31" s="99">
        <v>418548</v>
      </c>
    </row>
    <row r="32" spans="2:4" s="9" customFormat="1" ht="20.45" customHeight="1" x14ac:dyDescent="0.2">
      <c r="B32" s="47" t="s">
        <v>94</v>
      </c>
      <c r="C32" s="46">
        <v>32680</v>
      </c>
      <c r="D32" s="99">
        <v>35841</v>
      </c>
    </row>
    <row r="33" spans="2:4" s="9" customFormat="1" ht="20.45" customHeight="1" x14ac:dyDescent="0.2">
      <c r="B33" s="47" t="s">
        <v>95</v>
      </c>
      <c r="C33" s="48">
        <v>141747</v>
      </c>
      <c r="D33" s="53">
        <v>129211</v>
      </c>
    </row>
    <row r="34" spans="2:4" s="9" customFormat="1" ht="20.45" customHeight="1" x14ac:dyDescent="0.2">
      <c r="B34" s="45" t="s">
        <v>83</v>
      </c>
      <c r="C34" s="109">
        <v>10493009</v>
      </c>
      <c r="D34" s="52">
        <v>11189238</v>
      </c>
    </row>
    <row r="35" spans="2:4" s="9" customFormat="1" ht="20.45" customHeight="1" x14ac:dyDescent="0.2">
      <c r="B35" s="45" t="s">
        <v>100</v>
      </c>
      <c r="C35" s="109">
        <v>13179252</v>
      </c>
      <c r="D35" s="52">
        <v>14613694</v>
      </c>
    </row>
    <row r="36" spans="2:4" s="9" customFormat="1" ht="20.45" customHeight="1" x14ac:dyDescent="0.2">
      <c r="B36" s="47"/>
      <c r="C36" s="46"/>
      <c r="D36" s="100"/>
    </row>
    <row r="37" spans="2:4" s="9" customFormat="1" ht="20.45" customHeight="1" x14ac:dyDescent="0.2">
      <c r="B37" s="45" t="s">
        <v>101</v>
      </c>
      <c r="C37" s="46"/>
      <c r="D37" s="99"/>
    </row>
    <row r="38" spans="2:4" s="9" customFormat="1" ht="20.45" customHeight="1" x14ac:dyDescent="0.2">
      <c r="B38" s="47" t="s">
        <v>102</v>
      </c>
      <c r="C38" s="46">
        <v>4000000</v>
      </c>
      <c r="D38" s="99">
        <v>4000000</v>
      </c>
    </row>
    <row r="39" spans="2:4" s="9" customFormat="1" ht="20.45" customHeight="1" x14ac:dyDescent="0.2">
      <c r="B39" s="47" t="s">
        <v>103</v>
      </c>
      <c r="C39" s="46">
        <v>2072877</v>
      </c>
      <c r="D39" s="99">
        <v>2072877</v>
      </c>
    </row>
    <row r="40" spans="2:4" s="9" customFormat="1" ht="20.45" customHeight="1" x14ac:dyDescent="0.2">
      <c r="B40" s="47" t="s">
        <v>104</v>
      </c>
      <c r="C40" s="46">
        <v>-234709</v>
      </c>
      <c r="D40" s="99">
        <v>-230706</v>
      </c>
    </row>
    <row r="41" spans="2:4" s="9" customFormat="1" ht="20.45" customHeight="1" x14ac:dyDescent="0.2">
      <c r="B41" s="47" t="s">
        <v>214</v>
      </c>
      <c r="C41" s="48">
        <v>1001825</v>
      </c>
      <c r="D41" s="53" t="s">
        <v>3</v>
      </c>
    </row>
    <row r="42" spans="2:4" ht="20.25" customHeight="1" x14ac:dyDescent="0.25">
      <c r="B42" s="45" t="s">
        <v>105</v>
      </c>
      <c r="C42" s="109">
        <v>6839993</v>
      </c>
      <c r="D42" s="52">
        <v>5842171</v>
      </c>
    </row>
    <row r="43" spans="2:4" ht="20.25" customHeight="1" x14ac:dyDescent="0.25">
      <c r="B43" s="45" t="s">
        <v>106</v>
      </c>
      <c r="C43" s="109">
        <v>20019245</v>
      </c>
      <c r="D43" s="52">
        <v>20455865</v>
      </c>
    </row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D8"/>
  </mergeCells>
  <conditionalFormatting sqref="B10:D12 B13 D13:D40">
    <cfRule type="expression" dxfId="16" priority="9">
      <formula>MOD(ROW(),2)=0</formula>
    </cfRule>
  </conditionalFormatting>
  <conditionalFormatting sqref="D41:D43">
    <cfRule type="expression" dxfId="15" priority="6">
      <formula>MOD(ROW(),2)=0</formula>
    </cfRule>
  </conditionalFormatting>
  <conditionalFormatting sqref="C13:C43">
    <cfRule type="expression" dxfId="14" priority="2">
      <formula>MOD(ROW(),2)=0</formula>
    </cfRule>
  </conditionalFormatting>
  <conditionalFormatting sqref="B14:B43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G51"/>
  <sheetViews>
    <sheetView showGridLines="0" showRowColHeaders="0" topLeftCell="A3" zoomScale="80" zoomScaleNormal="80" workbookViewId="0">
      <selection activeCell="C14" sqref="C14"/>
    </sheetView>
  </sheetViews>
  <sheetFormatPr defaultColWidth="0" defaultRowHeight="15" x14ac:dyDescent="0.25"/>
  <cols>
    <col min="1" max="1" width="13.85546875" customWidth="1"/>
    <col min="2" max="2" width="54.42578125" customWidth="1"/>
    <col min="3" max="5" width="21" customWidth="1"/>
    <col min="6" max="6" width="21.85546875" customWidth="1"/>
    <col min="7" max="7" width="12.42578125" customWidth="1"/>
    <col min="8" max="16384" width="8.7109375" hidden="1"/>
  </cols>
  <sheetData>
    <row r="5" spans="2:6" x14ac:dyDescent="0.25">
      <c r="B5" s="185"/>
      <c r="C5" s="185"/>
      <c r="D5" s="185"/>
      <c r="E5" s="186"/>
      <c r="F5" s="186"/>
    </row>
    <row r="6" spans="2:6" x14ac:dyDescent="0.25">
      <c r="B6" s="186"/>
      <c r="C6" s="186"/>
      <c r="D6" s="186"/>
      <c r="E6" s="186"/>
      <c r="F6" s="186"/>
    </row>
    <row r="7" spans="2:6" ht="7.5" customHeight="1" x14ac:dyDescent="0.25">
      <c r="B7" s="186"/>
      <c r="C7" s="186"/>
      <c r="D7" s="186"/>
      <c r="E7" s="186"/>
      <c r="F7" s="186"/>
    </row>
    <row r="8" spans="2:6" ht="32.1" customHeight="1" x14ac:dyDescent="0.25">
      <c r="B8" s="14" t="s">
        <v>1</v>
      </c>
      <c r="C8" s="14"/>
      <c r="D8" s="14"/>
      <c r="E8" s="2"/>
      <c r="F8" s="2"/>
    </row>
    <row r="9" spans="2:6" ht="32.1" customHeight="1" x14ac:dyDescent="0.25">
      <c r="B9" s="189"/>
      <c r="C9" s="190" t="s">
        <v>2</v>
      </c>
      <c r="D9" s="191"/>
      <c r="E9" s="190" t="s">
        <v>175</v>
      </c>
      <c r="F9" s="191"/>
    </row>
    <row r="10" spans="2:6" ht="31.5" customHeight="1" x14ac:dyDescent="0.25">
      <c r="B10" s="189"/>
      <c r="C10" s="18" t="s">
        <v>186</v>
      </c>
      <c r="D10" s="18" t="s">
        <v>232</v>
      </c>
      <c r="E10" s="18" t="s">
        <v>187</v>
      </c>
      <c r="F10" s="18" t="s">
        <v>195</v>
      </c>
    </row>
    <row r="11" spans="2:6" ht="29.1" customHeight="1" x14ac:dyDescent="0.25">
      <c r="B11" s="113" t="s">
        <v>107</v>
      </c>
      <c r="C11" s="133">
        <v>1945567</v>
      </c>
      <c r="D11" s="133">
        <v>1463731</v>
      </c>
      <c r="E11" s="133">
        <v>3891093</v>
      </c>
      <c r="F11" s="133">
        <v>3338166</v>
      </c>
    </row>
    <row r="12" spans="2:6" ht="21" customHeight="1" x14ac:dyDescent="0.25">
      <c r="B12" s="37"/>
      <c r="C12" s="36"/>
      <c r="D12" s="36"/>
      <c r="E12" s="36"/>
      <c r="F12" s="36"/>
    </row>
    <row r="13" spans="2:6" ht="21" customHeight="1" x14ac:dyDescent="0.25">
      <c r="B13" s="113" t="s">
        <v>108</v>
      </c>
      <c r="C13" s="34"/>
      <c r="D13" s="34"/>
      <c r="E13" s="34"/>
      <c r="F13" s="34"/>
    </row>
    <row r="14" spans="2:6" ht="21" customHeight="1" x14ac:dyDescent="0.25">
      <c r="B14" s="45" t="s">
        <v>109</v>
      </c>
      <c r="C14" s="46"/>
      <c r="D14" s="36"/>
      <c r="E14" s="36"/>
      <c r="F14" s="46"/>
    </row>
    <row r="15" spans="2:6" ht="21" customHeight="1" x14ac:dyDescent="0.25">
      <c r="B15" s="47" t="s">
        <v>10</v>
      </c>
      <c r="C15" s="46">
        <v>-48588</v>
      </c>
      <c r="D15" s="34">
        <v>-48854</v>
      </c>
      <c r="E15" s="34">
        <v>-97508</v>
      </c>
      <c r="F15" s="99">
        <v>-98288</v>
      </c>
    </row>
    <row r="16" spans="2:6" ht="21" customHeight="1" x14ac:dyDescent="0.25">
      <c r="B16" s="47" t="s">
        <v>11</v>
      </c>
      <c r="C16" s="48">
        <v>-952880</v>
      </c>
      <c r="D16" s="134">
        <v>-871396</v>
      </c>
      <c r="E16" s="134">
        <v>-1932266</v>
      </c>
      <c r="F16" s="53">
        <v>-1785145</v>
      </c>
    </row>
    <row r="17" spans="2:6" ht="21" customHeight="1" x14ac:dyDescent="0.25">
      <c r="B17" s="47"/>
      <c r="C17" s="49">
        <v>-1001468</v>
      </c>
      <c r="D17" s="133">
        <v>-920250</v>
      </c>
      <c r="E17" s="133">
        <v>-2029774</v>
      </c>
      <c r="F17" s="100">
        <v>-1883433</v>
      </c>
    </row>
    <row r="18" spans="2:6" ht="21" customHeight="1" x14ac:dyDescent="0.25">
      <c r="B18" s="45" t="s">
        <v>110</v>
      </c>
      <c r="C18" s="46"/>
      <c r="D18" s="36"/>
      <c r="E18" s="36"/>
      <c r="F18" s="99"/>
    </row>
    <row r="19" spans="2:6" ht="21" customHeight="1" x14ac:dyDescent="0.25">
      <c r="B19" s="47" t="s">
        <v>111</v>
      </c>
      <c r="C19" s="46">
        <v>-79894</v>
      </c>
      <c r="D19" s="34">
        <v>-71415</v>
      </c>
      <c r="E19" s="34">
        <v>-138669</v>
      </c>
      <c r="F19" s="99">
        <v>-129182</v>
      </c>
    </row>
    <row r="20" spans="2:6" ht="21" customHeight="1" x14ac:dyDescent="0.25">
      <c r="B20" s="47" t="s">
        <v>7</v>
      </c>
      <c r="C20" s="46">
        <v>-8858</v>
      </c>
      <c r="D20" s="36">
        <v>-3080</v>
      </c>
      <c r="E20" s="36">
        <v>-12772</v>
      </c>
      <c r="F20" s="99">
        <v>-4785</v>
      </c>
    </row>
    <row r="21" spans="2:6" ht="21" customHeight="1" x14ac:dyDescent="0.25">
      <c r="B21" s="47" t="s">
        <v>8</v>
      </c>
      <c r="C21" s="46">
        <v>-44597</v>
      </c>
      <c r="D21" s="34">
        <v>-39114</v>
      </c>
      <c r="E21" s="34">
        <v>-61629</v>
      </c>
      <c r="F21" s="99">
        <v>-57307</v>
      </c>
    </row>
    <row r="22" spans="2:6" ht="21" customHeight="1" x14ac:dyDescent="0.25">
      <c r="B22" s="47" t="s">
        <v>9</v>
      </c>
      <c r="C22" s="46">
        <v>-49967</v>
      </c>
      <c r="D22" s="36">
        <v>-47605</v>
      </c>
      <c r="E22" s="36">
        <v>-92709</v>
      </c>
      <c r="F22" s="99">
        <v>-95866</v>
      </c>
    </row>
    <row r="23" spans="2:6" ht="21" customHeight="1" x14ac:dyDescent="0.25">
      <c r="B23" s="47" t="s">
        <v>112</v>
      </c>
      <c r="C23" s="46">
        <v>-8006</v>
      </c>
      <c r="D23" s="34">
        <v>-9250</v>
      </c>
      <c r="E23" s="34">
        <v>-17369</v>
      </c>
      <c r="F23" s="99">
        <v>-16175</v>
      </c>
    </row>
    <row r="24" spans="2:6" ht="21" customHeight="1" x14ac:dyDescent="0.25">
      <c r="B24" s="47" t="s">
        <v>12</v>
      </c>
      <c r="C24" s="46">
        <v>-28059</v>
      </c>
      <c r="D24" s="36">
        <v>-26846</v>
      </c>
      <c r="E24" s="36">
        <v>-47124</v>
      </c>
      <c r="F24" s="99">
        <v>-74044</v>
      </c>
    </row>
    <row r="25" spans="2:6" ht="21" customHeight="1" x14ac:dyDescent="0.25">
      <c r="B25" s="47" t="s">
        <v>113</v>
      </c>
      <c r="C25" s="48">
        <v>-7978</v>
      </c>
      <c r="D25" s="135">
        <v>-10974</v>
      </c>
      <c r="E25" s="135">
        <v>-12520</v>
      </c>
      <c r="F25" s="53">
        <v>-12840</v>
      </c>
    </row>
    <row r="26" spans="2:6" ht="21" customHeight="1" x14ac:dyDescent="0.25">
      <c r="B26" s="47"/>
      <c r="C26" s="49">
        <v>-227359</v>
      </c>
      <c r="D26" s="136">
        <v>-208284</v>
      </c>
      <c r="E26" s="136">
        <v>-382792</v>
      </c>
      <c r="F26" s="100">
        <v>-390199</v>
      </c>
    </row>
    <row r="27" spans="2:6" ht="21" customHeight="1" x14ac:dyDescent="0.25">
      <c r="B27" s="47"/>
      <c r="C27" s="46"/>
      <c r="D27" s="34"/>
      <c r="E27" s="34"/>
      <c r="F27" s="99"/>
    </row>
    <row r="28" spans="2:6" ht="21" customHeight="1" x14ac:dyDescent="0.25">
      <c r="B28" s="45" t="s">
        <v>114</v>
      </c>
      <c r="C28" s="49">
        <v>-1228827</v>
      </c>
      <c r="D28" s="136">
        <v>-1128534</v>
      </c>
      <c r="E28" s="136">
        <v>-2412566</v>
      </c>
      <c r="F28" s="100">
        <v>-2273632</v>
      </c>
    </row>
    <row r="29" spans="2:6" ht="21" customHeight="1" x14ac:dyDescent="0.25">
      <c r="B29" s="47"/>
      <c r="C29" s="46"/>
      <c r="D29" s="34"/>
      <c r="E29" s="34"/>
      <c r="F29" s="99"/>
    </row>
    <row r="30" spans="2:6" ht="21" customHeight="1" x14ac:dyDescent="0.25">
      <c r="B30" s="45" t="s">
        <v>115</v>
      </c>
      <c r="C30" s="49">
        <v>716740</v>
      </c>
      <c r="D30" s="136">
        <v>335197</v>
      </c>
      <c r="E30" s="136">
        <v>1478527</v>
      </c>
      <c r="F30" s="100">
        <v>1064534</v>
      </c>
    </row>
    <row r="31" spans="2:6" ht="21" customHeight="1" x14ac:dyDescent="0.25">
      <c r="B31" s="47"/>
      <c r="C31" s="46"/>
      <c r="D31" s="34"/>
      <c r="E31" s="34"/>
      <c r="F31" s="99"/>
    </row>
    <row r="32" spans="2:6" ht="21" customHeight="1" x14ac:dyDescent="0.25">
      <c r="B32" s="45" t="s">
        <v>116</v>
      </c>
      <c r="C32" s="46"/>
      <c r="D32" s="36"/>
      <c r="E32" s="36"/>
      <c r="F32" s="99"/>
    </row>
    <row r="33" spans="2:6" ht="21" customHeight="1" x14ac:dyDescent="0.25">
      <c r="B33" s="47" t="s">
        <v>188</v>
      </c>
      <c r="C33" s="46">
        <v>-6691</v>
      </c>
      <c r="D33" s="34">
        <v>-12754</v>
      </c>
      <c r="E33" s="34">
        <v>-5579</v>
      </c>
      <c r="F33" s="99">
        <v>-16297</v>
      </c>
    </row>
    <row r="34" spans="2:6" ht="21" customHeight="1" x14ac:dyDescent="0.25">
      <c r="B34" s="47" t="s">
        <v>117</v>
      </c>
      <c r="C34" s="46">
        <v>-6092</v>
      </c>
      <c r="D34" s="36">
        <v>-6986</v>
      </c>
      <c r="E34" s="36">
        <v>-45964</v>
      </c>
      <c r="F34" s="99">
        <v>-49345</v>
      </c>
    </row>
    <row r="35" spans="2:6" ht="21" customHeight="1" x14ac:dyDescent="0.25">
      <c r="B35" s="47" t="s">
        <v>118</v>
      </c>
      <c r="C35" s="48">
        <v>-55745</v>
      </c>
      <c r="D35" s="135">
        <v>-40103</v>
      </c>
      <c r="E35" s="135">
        <v>-83368</v>
      </c>
      <c r="F35" s="53">
        <v>-93347</v>
      </c>
    </row>
    <row r="36" spans="2:6" ht="21" customHeight="1" x14ac:dyDescent="0.25">
      <c r="B36" s="47"/>
      <c r="C36" s="49">
        <v>-68528</v>
      </c>
      <c r="D36" s="136">
        <v>-59843</v>
      </c>
      <c r="E36" s="136">
        <v>-134911</v>
      </c>
      <c r="F36" s="100">
        <v>-158989</v>
      </c>
    </row>
    <row r="37" spans="2:6" ht="21" customHeight="1" x14ac:dyDescent="0.25">
      <c r="B37" s="47"/>
      <c r="C37" s="46"/>
      <c r="D37" s="34"/>
      <c r="E37" s="34"/>
      <c r="F37" s="99"/>
    </row>
    <row r="38" spans="2:6" ht="30" customHeight="1" x14ac:dyDescent="0.25">
      <c r="B38" s="47" t="s">
        <v>215</v>
      </c>
      <c r="C38" s="46">
        <v>909601</v>
      </c>
      <c r="D38" s="36" t="s">
        <v>3</v>
      </c>
      <c r="E38" s="36">
        <v>909601</v>
      </c>
      <c r="F38" s="99" t="s">
        <v>3</v>
      </c>
    </row>
    <row r="39" spans="2:6" ht="21" customHeight="1" x14ac:dyDescent="0.25">
      <c r="B39" s="47" t="s">
        <v>216</v>
      </c>
      <c r="C39" s="46">
        <v>211247</v>
      </c>
      <c r="D39" s="34">
        <v>479703</v>
      </c>
      <c r="E39" s="34">
        <v>217063</v>
      </c>
      <c r="F39" s="99">
        <v>479703</v>
      </c>
    </row>
    <row r="40" spans="2:6" ht="21" customHeight="1" x14ac:dyDescent="0.25">
      <c r="B40" s="47" t="s">
        <v>119</v>
      </c>
      <c r="C40" s="46">
        <v>-119347</v>
      </c>
      <c r="D40" s="36">
        <v>-7852</v>
      </c>
      <c r="E40" s="36">
        <v>-122840</v>
      </c>
      <c r="F40" s="99">
        <v>-2395</v>
      </c>
    </row>
    <row r="41" spans="2:6" ht="18" customHeight="1" x14ac:dyDescent="0.25">
      <c r="B41" s="47" t="s">
        <v>217</v>
      </c>
      <c r="C41" s="46" t="s">
        <v>3</v>
      </c>
      <c r="D41" s="34" t="s">
        <v>3</v>
      </c>
      <c r="E41" s="34" t="s">
        <v>3</v>
      </c>
      <c r="F41" s="98" t="s">
        <v>3</v>
      </c>
    </row>
    <row r="42" spans="2:6" ht="27" customHeight="1" x14ac:dyDescent="0.25">
      <c r="B42" s="45" t="s">
        <v>120</v>
      </c>
      <c r="C42" s="167">
        <v>1649713</v>
      </c>
      <c r="D42" s="168">
        <v>747205</v>
      </c>
      <c r="E42" s="168">
        <v>2347440</v>
      </c>
      <c r="F42" s="169">
        <v>1382853</v>
      </c>
    </row>
    <row r="43" spans="2:6" ht="21" customHeight="1" x14ac:dyDescent="0.25">
      <c r="B43" s="47"/>
      <c r="C43" s="46"/>
      <c r="D43" s="34"/>
      <c r="E43" s="34"/>
      <c r="F43" s="98"/>
    </row>
    <row r="44" spans="2:6" ht="21" customHeight="1" x14ac:dyDescent="0.25">
      <c r="B44" s="47" t="s">
        <v>121</v>
      </c>
      <c r="C44" s="46">
        <v>1076073</v>
      </c>
      <c r="D44" s="36">
        <v>517292</v>
      </c>
      <c r="E44" s="36">
        <v>348143</v>
      </c>
      <c r="F44" s="154">
        <v>1855143</v>
      </c>
    </row>
    <row r="45" spans="2:6" ht="21" customHeight="1" x14ac:dyDescent="0.25">
      <c r="B45" s="47" t="s">
        <v>122</v>
      </c>
      <c r="C45" s="48">
        <v>-647878</v>
      </c>
      <c r="D45" s="135">
        <v>-650994</v>
      </c>
      <c r="E45" s="135">
        <v>-1117195</v>
      </c>
      <c r="F45" s="170">
        <v>-2678518</v>
      </c>
    </row>
    <row r="46" spans="2:6" ht="25.5" x14ac:dyDescent="0.25">
      <c r="B46" s="45" t="s">
        <v>218</v>
      </c>
      <c r="C46" s="49">
        <v>2077908</v>
      </c>
      <c r="D46" s="136">
        <v>613503</v>
      </c>
      <c r="E46" s="136">
        <v>1578388</v>
      </c>
      <c r="F46" s="155">
        <v>559478</v>
      </c>
    </row>
    <row r="47" spans="2:6" ht="21" customHeight="1" x14ac:dyDescent="0.25">
      <c r="B47" s="47"/>
      <c r="C47" s="46"/>
      <c r="D47" s="34"/>
      <c r="E47" s="34"/>
      <c r="F47" s="98"/>
    </row>
    <row r="48" spans="2:6" ht="21" customHeight="1" x14ac:dyDescent="0.25">
      <c r="B48" s="47" t="s">
        <v>123</v>
      </c>
      <c r="C48" s="46">
        <v>-431974</v>
      </c>
      <c r="D48" s="36">
        <v>-31482</v>
      </c>
      <c r="E48" s="36">
        <v>-489437</v>
      </c>
      <c r="F48" s="36">
        <v>-81131</v>
      </c>
    </row>
    <row r="49" spans="2:6" ht="21" customHeight="1" x14ac:dyDescent="0.25">
      <c r="B49" s="47" t="s">
        <v>75</v>
      </c>
      <c r="C49" s="48">
        <v>-201605</v>
      </c>
      <c r="D49" s="135">
        <v>-175354</v>
      </c>
      <c r="E49" s="135">
        <v>44005</v>
      </c>
      <c r="F49" s="135">
        <v>-87004</v>
      </c>
    </row>
    <row r="50" spans="2:6" ht="21" customHeight="1" x14ac:dyDescent="0.25">
      <c r="B50" s="45" t="s">
        <v>189</v>
      </c>
      <c r="C50" s="97">
        <v>1444329</v>
      </c>
      <c r="D50" s="159">
        <v>406667</v>
      </c>
      <c r="E50" s="159">
        <v>1132956</v>
      </c>
      <c r="F50" s="160">
        <v>391343</v>
      </c>
    </row>
    <row r="51" spans="2:6" x14ac:dyDescent="0.25">
      <c r="B51" s="45" t="s">
        <v>219</v>
      </c>
      <c r="C51" s="156">
        <v>0.5</v>
      </c>
      <c r="D51" s="157">
        <v>0.14000000000000001</v>
      </c>
      <c r="E51" s="157">
        <v>0.39</v>
      </c>
      <c r="F51" s="158">
        <v>0.14000000000000001</v>
      </c>
    </row>
  </sheetData>
  <mergeCells count="4">
    <mergeCell ref="B5:F7"/>
    <mergeCell ref="B9:B10"/>
    <mergeCell ref="C9:D9"/>
    <mergeCell ref="E9:F9"/>
  </mergeCells>
  <conditionalFormatting sqref="B11:F13 F14:F40">
    <cfRule type="expression" dxfId="12" priority="12">
      <formula>MOD(ROW(),2)=0</formula>
    </cfRule>
  </conditionalFormatting>
  <conditionalFormatting sqref="F41:F44 F46:F47 F50:F51">
    <cfRule type="expression" dxfId="11" priority="8">
      <formula>MOD(ROW(),2)=0</formula>
    </cfRule>
  </conditionalFormatting>
  <conditionalFormatting sqref="B14:B51">
    <cfRule type="expression" dxfId="10" priority="7">
      <formula>MOD(ROW(),2)=0</formula>
    </cfRule>
  </conditionalFormatting>
  <conditionalFormatting sqref="C14:C51">
    <cfRule type="expression" dxfId="9" priority="6">
      <formula>MOD(ROW(),2)=0</formula>
    </cfRule>
  </conditionalFormatting>
  <conditionalFormatting sqref="D14:D51">
    <cfRule type="expression" dxfId="8" priority="5">
      <formula>MOD(ROW(),2)=0</formula>
    </cfRule>
  </conditionalFormatting>
  <conditionalFormatting sqref="E14:E51">
    <cfRule type="expression" dxfId="7" priority="4">
      <formula>MOD(ROW(),2)=0</formula>
    </cfRule>
  </conditionalFormatting>
  <conditionalFormatting sqref="F45">
    <cfRule type="expression" dxfId="6" priority="3">
      <formula>MOD(ROW(),2)=0</formula>
    </cfRule>
  </conditionalFormatting>
  <conditionalFormatting sqref="F48">
    <cfRule type="expression" dxfId="5" priority="2">
      <formula>MOD(ROW(),2)=0</formula>
    </cfRule>
  </conditionalFormatting>
  <conditionalFormatting sqref="F49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7:E76"/>
  <sheetViews>
    <sheetView showGridLines="0" showRowColHeaders="0" zoomScale="80" zoomScaleNormal="80" workbookViewId="0">
      <selection activeCell="C15" sqref="C15"/>
    </sheetView>
  </sheetViews>
  <sheetFormatPr defaultColWidth="0" defaultRowHeight="15" x14ac:dyDescent="0.25"/>
  <cols>
    <col min="1" max="1" width="13.85546875" customWidth="1"/>
    <col min="2" max="2" width="90.140625" customWidth="1"/>
    <col min="3" max="4" width="18.5703125" customWidth="1"/>
    <col min="5" max="5" width="2.85546875" customWidth="1"/>
    <col min="6" max="16384" width="8.7109375" hidden="1"/>
  </cols>
  <sheetData>
    <row r="7" spans="2:4" ht="9.6" customHeight="1" x14ac:dyDescent="0.25">
      <c r="B7" s="179"/>
      <c r="C7" s="183"/>
      <c r="D7" s="183"/>
    </row>
    <row r="8" spans="2:4" x14ac:dyDescent="0.25">
      <c r="B8" s="6" t="s">
        <v>0</v>
      </c>
      <c r="C8" s="2"/>
      <c r="D8" s="2"/>
    </row>
    <row r="9" spans="2:4" x14ac:dyDescent="0.25">
      <c r="B9" s="188"/>
      <c r="C9" s="190" t="s">
        <v>24</v>
      </c>
      <c r="D9" s="191"/>
    </row>
    <row r="10" spans="2:4" ht="32.450000000000003" customHeight="1" x14ac:dyDescent="0.25">
      <c r="B10" s="188"/>
      <c r="C10" s="18" t="s">
        <v>187</v>
      </c>
      <c r="D10" s="18" t="s">
        <v>195</v>
      </c>
    </row>
    <row r="11" spans="2:4" ht="36.6" customHeight="1" x14ac:dyDescent="0.25">
      <c r="B11" s="45" t="s">
        <v>124</v>
      </c>
      <c r="C11" s="56"/>
      <c r="D11" s="56"/>
    </row>
    <row r="12" spans="2:4" ht="20.25" customHeight="1" x14ac:dyDescent="0.25">
      <c r="B12" s="47" t="s">
        <v>179</v>
      </c>
      <c r="C12" s="46">
        <v>1132956</v>
      </c>
      <c r="D12" s="46">
        <v>391343</v>
      </c>
    </row>
    <row r="13" spans="2:4" ht="20.25" customHeight="1" x14ac:dyDescent="0.25">
      <c r="B13" s="47" t="s">
        <v>125</v>
      </c>
      <c r="C13" s="46"/>
      <c r="D13" s="46"/>
    </row>
    <row r="14" spans="2:4" ht="20.25" customHeight="1" x14ac:dyDescent="0.25">
      <c r="B14" s="45" t="s">
        <v>126</v>
      </c>
      <c r="C14" s="46"/>
      <c r="D14" s="46"/>
    </row>
    <row r="15" spans="2:4" ht="20.25" customHeight="1" x14ac:dyDescent="0.25">
      <c r="B15" s="47" t="s">
        <v>9</v>
      </c>
      <c r="C15" s="46">
        <v>97012</v>
      </c>
      <c r="D15" s="99">
        <v>104175</v>
      </c>
    </row>
    <row r="16" spans="2:4" ht="20.25" customHeight="1" x14ac:dyDescent="0.25">
      <c r="B16" s="47" t="s">
        <v>127</v>
      </c>
      <c r="C16" s="46">
        <v>237</v>
      </c>
      <c r="D16" s="99">
        <v>1714</v>
      </c>
    </row>
    <row r="17" spans="2:4" ht="20.25" customHeight="1" x14ac:dyDescent="0.25">
      <c r="B17" s="47" t="s">
        <v>220</v>
      </c>
      <c r="C17" s="46">
        <v>-909601</v>
      </c>
      <c r="D17" s="99" t="s">
        <v>3</v>
      </c>
    </row>
    <row r="18" spans="2:4" ht="20.25" customHeight="1" x14ac:dyDescent="0.25">
      <c r="B18" s="47" t="s">
        <v>128</v>
      </c>
      <c r="C18" s="46">
        <v>-532533</v>
      </c>
      <c r="D18" s="99">
        <v>-291675</v>
      </c>
    </row>
    <row r="19" spans="2:4" ht="20.25" customHeight="1" x14ac:dyDescent="0.25">
      <c r="B19" s="47" t="s">
        <v>129</v>
      </c>
      <c r="C19" s="46">
        <v>122840</v>
      </c>
      <c r="D19" s="99">
        <v>2395</v>
      </c>
    </row>
    <row r="20" spans="2:4" ht="20.25" customHeight="1" x14ac:dyDescent="0.25">
      <c r="B20" s="47" t="s">
        <v>217</v>
      </c>
      <c r="C20" s="46" t="s">
        <v>3</v>
      </c>
      <c r="D20" s="99" t="s">
        <v>3</v>
      </c>
    </row>
    <row r="21" spans="2:4" ht="20.25" customHeight="1" x14ac:dyDescent="0.25">
      <c r="B21" s="47" t="s">
        <v>221</v>
      </c>
      <c r="C21" s="46" t="s">
        <v>3</v>
      </c>
      <c r="D21" s="99">
        <v>8459</v>
      </c>
    </row>
    <row r="22" spans="2:4" ht="20.25" customHeight="1" x14ac:dyDescent="0.25">
      <c r="B22" s="47" t="s">
        <v>130</v>
      </c>
      <c r="C22" s="46">
        <v>469238</v>
      </c>
      <c r="D22" s="99">
        <v>484156</v>
      </c>
    </row>
    <row r="23" spans="2:4" ht="20.25" customHeight="1" x14ac:dyDescent="0.25">
      <c r="B23" s="47" t="s">
        <v>131</v>
      </c>
      <c r="C23" s="46">
        <v>-291750</v>
      </c>
      <c r="D23" s="99">
        <v>2167950</v>
      </c>
    </row>
    <row r="24" spans="2:4" ht="20.25" customHeight="1" x14ac:dyDescent="0.25">
      <c r="B24" s="47" t="s">
        <v>132</v>
      </c>
      <c r="C24" s="46">
        <v>-238815</v>
      </c>
      <c r="D24" s="99">
        <v>-528598</v>
      </c>
    </row>
    <row r="25" spans="2:4" ht="20.25" customHeight="1" x14ac:dyDescent="0.25">
      <c r="B25" s="47" t="s">
        <v>133</v>
      </c>
      <c r="C25" s="46">
        <v>10520</v>
      </c>
      <c r="D25" s="99">
        <v>5982</v>
      </c>
    </row>
    <row r="26" spans="2:4" ht="20.25" customHeight="1" x14ac:dyDescent="0.25">
      <c r="B26" s="47" t="s">
        <v>75</v>
      </c>
      <c r="C26" s="46">
        <v>-44005</v>
      </c>
      <c r="D26" s="99">
        <v>87004</v>
      </c>
    </row>
    <row r="27" spans="2:4" ht="20.25" customHeight="1" x14ac:dyDescent="0.25">
      <c r="B27" s="47" t="s">
        <v>134</v>
      </c>
      <c r="C27" s="46">
        <v>-2063</v>
      </c>
      <c r="D27" s="99">
        <v>-7859</v>
      </c>
    </row>
    <row r="28" spans="2:4" ht="20.25" customHeight="1" x14ac:dyDescent="0.25">
      <c r="B28" s="47" t="s">
        <v>135</v>
      </c>
      <c r="C28" s="46">
        <v>22948</v>
      </c>
      <c r="D28" s="99">
        <v>32472</v>
      </c>
    </row>
    <row r="29" spans="2:4" ht="20.25" customHeight="1" x14ac:dyDescent="0.25">
      <c r="B29" s="47" t="s">
        <v>136</v>
      </c>
      <c r="C29" s="46">
        <v>612765</v>
      </c>
      <c r="D29" s="99">
        <v>-1800960</v>
      </c>
    </row>
    <row r="30" spans="2:4" ht="20.25" customHeight="1" x14ac:dyDescent="0.25">
      <c r="B30" s="47" t="s">
        <v>137</v>
      </c>
      <c r="C30" s="46">
        <v>13358</v>
      </c>
      <c r="D30" s="99">
        <v>22800</v>
      </c>
    </row>
    <row r="31" spans="2:4" ht="20.25" customHeight="1" x14ac:dyDescent="0.25">
      <c r="B31" s="47" t="s">
        <v>6</v>
      </c>
      <c r="C31" s="46">
        <v>53703</v>
      </c>
      <c r="D31" s="99">
        <v>52901</v>
      </c>
    </row>
    <row r="32" spans="2:4" ht="20.25" customHeight="1" x14ac:dyDescent="0.25">
      <c r="B32" s="47" t="s">
        <v>78</v>
      </c>
      <c r="C32" s="48">
        <v>17723</v>
      </c>
      <c r="D32" s="53">
        <v>43680</v>
      </c>
    </row>
    <row r="33" spans="2:4" ht="20.25" customHeight="1" x14ac:dyDescent="0.25">
      <c r="B33" s="47"/>
      <c r="C33" s="49">
        <v>534533</v>
      </c>
      <c r="D33" s="100">
        <v>775939</v>
      </c>
    </row>
    <row r="34" spans="2:4" ht="20.25" customHeight="1" x14ac:dyDescent="0.25">
      <c r="B34" s="47" t="s">
        <v>138</v>
      </c>
      <c r="C34" s="46"/>
      <c r="D34" s="99"/>
    </row>
    <row r="35" spans="2:4" ht="20.25" customHeight="1" x14ac:dyDescent="0.25">
      <c r="B35" s="47" t="s">
        <v>63</v>
      </c>
      <c r="C35" s="46">
        <v>174546</v>
      </c>
      <c r="D35" s="99">
        <v>179953</v>
      </c>
    </row>
    <row r="36" spans="2:4" ht="20.25" customHeight="1" x14ac:dyDescent="0.25">
      <c r="B36" s="47" t="s">
        <v>65</v>
      </c>
      <c r="C36" s="46">
        <v>5072</v>
      </c>
      <c r="D36" s="99">
        <v>-4717</v>
      </c>
    </row>
    <row r="37" spans="2:4" ht="20.25" customHeight="1" x14ac:dyDescent="0.25">
      <c r="B37" s="47" t="s">
        <v>66</v>
      </c>
      <c r="C37" s="46">
        <v>-15280</v>
      </c>
      <c r="D37" s="99">
        <v>-13154</v>
      </c>
    </row>
    <row r="38" spans="2:4" ht="20.25" customHeight="1" x14ac:dyDescent="0.25">
      <c r="B38" s="47" t="s">
        <v>139</v>
      </c>
      <c r="C38" s="46">
        <v>-1296</v>
      </c>
      <c r="D38" s="99">
        <v>3422</v>
      </c>
    </row>
    <row r="39" spans="2:4" ht="20.25" customHeight="1" x14ac:dyDescent="0.25">
      <c r="B39" s="47" t="s">
        <v>140</v>
      </c>
      <c r="C39" s="46">
        <v>973</v>
      </c>
      <c r="D39" s="99">
        <v>198063</v>
      </c>
    </row>
    <row r="40" spans="2:4" ht="20.25" customHeight="1" x14ac:dyDescent="0.25">
      <c r="B40" s="47" t="s">
        <v>141</v>
      </c>
      <c r="C40" s="46">
        <v>100177</v>
      </c>
      <c r="D40" s="99">
        <v>104856</v>
      </c>
    </row>
    <row r="41" spans="2:4" ht="20.25" customHeight="1" x14ac:dyDescent="0.25">
      <c r="B41" s="47" t="s">
        <v>142</v>
      </c>
      <c r="C41" s="46">
        <v>430074</v>
      </c>
      <c r="D41" s="99">
        <v>331808</v>
      </c>
    </row>
    <row r="42" spans="2:4" ht="20.25" customHeight="1" x14ac:dyDescent="0.25">
      <c r="B42" s="47" t="s">
        <v>71</v>
      </c>
      <c r="C42" s="48">
        <v>-130827</v>
      </c>
      <c r="D42" s="53">
        <v>30614</v>
      </c>
    </row>
    <row r="43" spans="2:4" ht="20.25" customHeight="1" x14ac:dyDescent="0.25">
      <c r="B43" s="47"/>
      <c r="C43" s="49">
        <v>563439</v>
      </c>
      <c r="D43" s="161">
        <v>830845</v>
      </c>
    </row>
    <row r="44" spans="2:4" ht="20.25" customHeight="1" x14ac:dyDescent="0.25">
      <c r="B44" s="47" t="s">
        <v>143</v>
      </c>
      <c r="C44" s="46"/>
      <c r="D44" s="106"/>
    </row>
    <row r="45" spans="2:4" ht="20.25" customHeight="1" x14ac:dyDescent="0.25">
      <c r="B45" s="47" t="s">
        <v>144</v>
      </c>
      <c r="C45" s="46">
        <v>-46696</v>
      </c>
      <c r="D45" s="99">
        <v>-44340</v>
      </c>
    </row>
    <row r="46" spans="2:4" ht="20.25" customHeight="1" x14ac:dyDescent="0.25">
      <c r="B46" s="47" t="s">
        <v>88</v>
      </c>
      <c r="C46" s="46">
        <v>154686</v>
      </c>
      <c r="D46" s="99">
        <v>87012</v>
      </c>
    </row>
    <row r="47" spans="2:4" ht="20.25" customHeight="1" x14ac:dyDescent="0.25">
      <c r="B47" s="47" t="s">
        <v>145</v>
      </c>
      <c r="C47" s="46">
        <v>489437</v>
      </c>
      <c r="D47" s="99">
        <v>81131</v>
      </c>
    </row>
    <row r="48" spans="2:4" ht="20.25" customHeight="1" x14ac:dyDescent="0.25">
      <c r="B48" s="47" t="s">
        <v>146</v>
      </c>
      <c r="C48" s="46">
        <v>6746</v>
      </c>
      <c r="D48" s="99">
        <v>3779</v>
      </c>
    </row>
    <row r="49" spans="2:4" ht="20.25" customHeight="1" x14ac:dyDescent="0.25">
      <c r="B49" s="47" t="s">
        <v>147</v>
      </c>
      <c r="C49" s="46">
        <v>-44168</v>
      </c>
      <c r="D49" s="99">
        <v>5191</v>
      </c>
    </row>
    <row r="50" spans="2:4" ht="20.25" customHeight="1" x14ac:dyDescent="0.25">
      <c r="B50" s="47" t="s">
        <v>6</v>
      </c>
      <c r="C50" s="46">
        <v>-44636</v>
      </c>
      <c r="D50" s="99">
        <v>-29035</v>
      </c>
    </row>
    <row r="51" spans="2:4" ht="20.25" customHeight="1" x14ac:dyDescent="0.25">
      <c r="B51" s="47" t="s">
        <v>78</v>
      </c>
      <c r="C51" s="48">
        <v>-22771</v>
      </c>
      <c r="D51" s="53">
        <v>23463</v>
      </c>
    </row>
    <row r="52" spans="2:4" ht="20.25" customHeight="1" x14ac:dyDescent="0.25">
      <c r="B52" s="47"/>
      <c r="C52" s="109">
        <v>492598</v>
      </c>
      <c r="D52" s="52">
        <v>127201</v>
      </c>
    </row>
    <row r="53" spans="2:4" ht="20.25" customHeight="1" x14ac:dyDescent="0.25">
      <c r="B53" s="45" t="s">
        <v>148</v>
      </c>
      <c r="C53" s="109">
        <v>1590570</v>
      </c>
      <c r="D53" s="52">
        <v>1733985</v>
      </c>
    </row>
    <row r="54" spans="2:4" ht="20.25" customHeight="1" x14ac:dyDescent="0.25">
      <c r="B54" s="47"/>
      <c r="C54" s="46"/>
      <c r="D54" s="99"/>
    </row>
    <row r="55" spans="2:4" ht="20.25" customHeight="1" x14ac:dyDescent="0.25">
      <c r="B55" s="47" t="s">
        <v>149</v>
      </c>
      <c r="C55" s="46">
        <v>-194376</v>
      </c>
      <c r="D55" s="99">
        <v>-144394</v>
      </c>
    </row>
    <row r="56" spans="2:4" ht="20.25" customHeight="1" x14ac:dyDescent="0.25">
      <c r="B56" s="47" t="s">
        <v>150</v>
      </c>
      <c r="C56" s="46">
        <v>-473604</v>
      </c>
      <c r="D56" s="99">
        <v>-428540</v>
      </c>
    </row>
    <row r="57" spans="2:4" ht="20.25" customHeight="1" x14ac:dyDescent="0.25">
      <c r="B57" s="47" t="s">
        <v>222</v>
      </c>
      <c r="C57" s="46">
        <v>888642</v>
      </c>
      <c r="D57" s="99">
        <v>177086</v>
      </c>
    </row>
    <row r="58" spans="2:4" ht="20.25" customHeight="1" x14ac:dyDescent="0.25">
      <c r="B58" s="47" t="s">
        <v>151</v>
      </c>
      <c r="C58" s="46">
        <v>-185</v>
      </c>
      <c r="D58" s="99">
        <v>-213</v>
      </c>
    </row>
    <row r="59" spans="2:4" ht="20.25" customHeight="1" thickBot="1" x14ac:dyDescent="0.3">
      <c r="B59" s="45" t="s">
        <v>152</v>
      </c>
      <c r="C59" s="101">
        <v>1811047</v>
      </c>
      <c r="D59" s="50">
        <v>1337924</v>
      </c>
    </row>
    <row r="60" spans="2:4" ht="20.25" customHeight="1" thickTop="1" x14ac:dyDescent="0.25">
      <c r="B60" s="47"/>
      <c r="C60" s="46"/>
      <c r="D60" s="110"/>
    </row>
    <row r="61" spans="2:4" ht="20.25" customHeight="1" x14ac:dyDescent="0.25">
      <c r="B61" s="45" t="s">
        <v>153</v>
      </c>
      <c r="C61" s="46"/>
      <c r="D61" s="99"/>
    </row>
    <row r="62" spans="2:4" ht="20.25" customHeight="1" x14ac:dyDescent="0.25">
      <c r="B62" s="47" t="s">
        <v>154</v>
      </c>
      <c r="C62" s="46">
        <v>-732</v>
      </c>
      <c r="D62" s="99">
        <v>-75</v>
      </c>
    </row>
    <row r="63" spans="2:4" ht="20.25" customHeight="1" x14ac:dyDescent="0.25">
      <c r="B63" s="47" t="s">
        <v>80</v>
      </c>
      <c r="C63" s="46">
        <v>-71924</v>
      </c>
      <c r="D63" s="99">
        <v>-63225</v>
      </c>
    </row>
    <row r="64" spans="2:4" ht="20.25" customHeight="1" x14ac:dyDescent="0.25">
      <c r="B64" s="47" t="s">
        <v>81</v>
      </c>
      <c r="C64" s="46">
        <v>-3037</v>
      </c>
      <c r="D64" s="99">
        <v>-1072</v>
      </c>
    </row>
    <row r="65" spans="2:4" ht="20.25" customHeight="1" x14ac:dyDescent="0.25">
      <c r="B65" s="47" t="s">
        <v>62</v>
      </c>
      <c r="C65" s="46">
        <v>-175983</v>
      </c>
      <c r="D65" s="99">
        <v>-738867</v>
      </c>
    </row>
    <row r="66" spans="2:4" ht="20.25" customHeight="1" thickBot="1" x14ac:dyDescent="0.3">
      <c r="B66" s="45" t="s">
        <v>223</v>
      </c>
      <c r="C66" s="101">
        <v>-251676</v>
      </c>
      <c r="D66" s="50">
        <v>-803239</v>
      </c>
    </row>
    <row r="67" spans="2:4" ht="20.25" customHeight="1" thickTop="1" x14ac:dyDescent="0.25">
      <c r="B67" s="47" t="s">
        <v>155</v>
      </c>
      <c r="C67" s="46"/>
      <c r="D67" s="99"/>
    </row>
    <row r="68" spans="2:4" ht="20.25" customHeight="1" x14ac:dyDescent="0.25">
      <c r="B68" s="47" t="s">
        <v>224</v>
      </c>
      <c r="C68" s="46">
        <v>-527769</v>
      </c>
      <c r="D68" s="99" t="s">
        <v>3</v>
      </c>
    </row>
    <row r="69" spans="2:4" ht="20.25" customHeight="1" x14ac:dyDescent="0.25">
      <c r="B69" s="47" t="s">
        <v>156</v>
      </c>
      <c r="C69" s="46">
        <v>-666560</v>
      </c>
      <c r="D69" s="99">
        <v>-488920</v>
      </c>
    </row>
    <row r="70" spans="2:4" ht="20.25" customHeight="1" x14ac:dyDescent="0.25">
      <c r="B70" s="47" t="s">
        <v>157</v>
      </c>
      <c r="C70" s="46">
        <v>-5630</v>
      </c>
      <c r="D70" s="99">
        <v>-8806</v>
      </c>
    </row>
    <row r="71" spans="2:4" ht="20.25" customHeight="1" thickBot="1" x14ac:dyDescent="0.3">
      <c r="B71" s="45" t="s">
        <v>158</v>
      </c>
      <c r="C71" s="101">
        <v>-1199959</v>
      </c>
      <c r="D71" s="50">
        <v>-497726</v>
      </c>
    </row>
    <row r="72" spans="2:4" ht="20.25" customHeight="1" thickTop="1" x14ac:dyDescent="0.25">
      <c r="B72" s="47"/>
      <c r="C72" s="46"/>
      <c r="D72" s="99"/>
    </row>
    <row r="73" spans="2:4" ht="20.25" customHeight="1" x14ac:dyDescent="0.25">
      <c r="B73" s="45" t="s">
        <v>159</v>
      </c>
      <c r="C73" s="49">
        <v>359412</v>
      </c>
      <c r="D73" s="100">
        <v>36959</v>
      </c>
    </row>
    <row r="74" spans="2:4" ht="20.25" customHeight="1" x14ac:dyDescent="0.25">
      <c r="B74" s="47" t="s">
        <v>160</v>
      </c>
      <c r="C74" s="46">
        <v>384397</v>
      </c>
      <c r="D74" s="99">
        <v>211608</v>
      </c>
    </row>
    <row r="75" spans="2:4" ht="20.25" customHeight="1" thickBot="1" x14ac:dyDescent="0.3">
      <c r="B75" s="45" t="s">
        <v>161</v>
      </c>
      <c r="C75" s="101">
        <v>743809</v>
      </c>
      <c r="D75" s="50">
        <v>248567</v>
      </c>
    </row>
    <row r="76" spans="2:4" ht="15.75" thickTop="1" x14ac:dyDescent="0.25"/>
  </sheetData>
  <mergeCells count="3">
    <mergeCell ref="B7:D7"/>
    <mergeCell ref="B9:B10"/>
    <mergeCell ref="C9:D9"/>
  </mergeCells>
  <conditionalFormatting sqref="B11:D13 B14 D14:D71">
    <cfRule type="expression" dxfId="3" priority="4">
      <formula>MOD(ROW(),2)=0</formula>
    </cfRule>
  </conditionalFormatting>
  <conditionalFormatting sqref="D72:D75">
    <cfRule type="expression" dxfId="2" priority="3">
      <formula>MOD(ROW(),2)=0</formula>
    </cfRule>
  </conditionalFormatting>
  <conditionalFormatting sqref="C14:C75">
    <cfRule type="expression" dxfId="1" priority="2">
      <formula>MOD(ROW(),2)=0</formula>
    </cfRule>
  </conditionalFormatting>
  <conditionalFormatting sqref="B15:B75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zoomScale="80" zoomScaleNormal="80" workbookViewId="0"/>
  </sheetViews>
  <sheetFormatPr defaultRowHeight="12.75" x14ac:dyDescent="0.2"/>
  <cols>
    <col min="1" max="1" width="13.85546875" style="16" customWidth="1"/>
    <col min="2" max="2" width="39.28515625" style="16" customWidth="1"/>
    <col min="3" max="3" width="14.5703125" style="16" bestFit="1" customWidth="1"/>
    <col min="4" max="4" width="4.28515625" style="16" customWidth="1"/>
    <col min="5" max="5" width="39.28515625" style="16" customWidth="1"/>
    <col min="6" max="6" width="14.42578125" style="19" bestFit="1" customWidth="1"/>
    <col min="7" max="7" width="4.42578125" style="19" bestFit="1" customWidth="1"/>
    <col min="8" max="8" width="9.140625" style="16"/>
    <col min="9" max="9" width="12.140625" style="16" customWidth="1"/>
    <col min="10" max="10" width="9" style="16" customWidth="1"/>
    <col min="11" max="11" width="34" style="16" hidden="1" customWidth="1"/>
    <col min="12" max="13" width="9.140625" style="16" hidden="1" customWidth="1"/>
    <col min="14" max="14" width="31" style="16" hidden="1" customWidth="1"/>
    <col min="15" max="15" width="9.140625" style="16" hidden="1" customWidth="1"/>
    <col min="16" max="16" width="9.140625" style="16" customWidth="1"/>
    <col min="17" max="16384" width="9.140625" style="16"/>
  </cols>
  <sheetData>
    <row r="7" spans="1:8" ht="15.75" x14ac:dyDescent="0.25">
      <c r="A7" s="22"/>
      <c r="B7" s="22"/>
      <c r="C7" s="22"/>
      <c r="D7" s="22"/>
      <c r="E7" s="22"/>
      <c r="F7" s="22"/>
      <c r="G7" s="22"/>
      <c r="H7" s="22"/>
    </row>
    <row r="8" spans="1:8" ht="15.75" x14ac:dyDescent="0.25">
      <c r="A8" s="22"/>
      <c r="B8" s="22"/>
      <c r="C8" s="22"/>
      <c r="D8" s="22"/>
      <c r="E8" s="22"/>
      <c r="F8" s="22"/>
      <c r="G8" s="22"/>
      <c r="H8" s="22"/>
    </row>
    <row r="9" spans="1:8" ht="15.75" x14ac:dyDescent="0.25">
      <c r="A9" s="22"/>
      <c r="B9" s="22"/>
      <c r="C9" s="22"/>
      <c r="D9" s="22"/>
      <c r="E9" s="22"/>
      <c r="F9" s="22"/>
      <c r="G9" s="22"/>
      <c r="H9" s="22"/>
    </row>
    <row r="10" spans="1:8" ht="16.5" thickBot="1" x14ac:dyDescent="0.3">
      <c r="A10" s="22"/>
      <c r="B10" s="22"/>
      <c r="C10" s="22"/>
      <c r="D10" s="22"/>
      <c r="E10" s="22"/>
      <c r="F10" s="22"/>
      <c r="G10" s="22"/>
      <c r="H10" s="22"/>
    </row>
    <row r="11" spans="1:8" ht="16.5" thickTop="1" x14ac:dyDescent="0.2">
      <c r="B11" s="171" t="s">
        <v>38</v>
      </c>
      <c r="C11" s="172"/>
      <c r="D11" s="80"/>
      <c r="E11" s="171" t="s">
        <v>39</v>
      </c>
      <c r="F11" s="172"/>
    </row>
    <row r="12" spans="1:8" ht="15.75" x14ac:dyDescent="0.2">
      <c r="B12" s="173" t="s">
        <v>225</v>
      </c>
      <c r="C12" s="174"/>
      <c r="D12" s="80"/>
      <c r="E12" s="173" t="s">
        <v>225</v>
      </c>
      <c r="F12" s="174"/>
    </row>
    <row r="13" spans="1:8" x14ac:dyDescent="0.2">
      <c r="B13" s="82" t="s">
        <v>40</v>
      </c>
      <c r="C13" s="83">
        <v>1726</v>
      </c>
      <c r="E13" s="82" t="s">
        <v>41</v>
      </c>
      <c r="F13" s="84">
        <v>14204</v>
      </c>
    </row>
    <row r="14" spans="1:8" x14ac:dyDescent="0.2">
      <c r="B14" s="85" t="s">
        <v>42</v>
      </c>
      <c r="C14" s="86">
        <v>1767</v>
      </c>
      <c r="E14" s="85" t="s">
        <v>43</v>
      </c>
      <c r="F14" s="86">
        <v>1117</v>
      </c>
    </row>
    <row r="15" spans="1:8" x14ac:dyDescent="0.2">
      <c r="B15" s="87" t="s">
        <v>226</v>
      </c>
      <c r="C15" s="88">
        <v>-41</v>
      </c>
      <c r="E15" s="87" t="s">
        <v>44</v>
      </c>
      <c r="F15" s="88">
        <v>11390</v>
      </c>
    </row>
    <row r="16" spans="1:8" x14ac:dyDescent="0.2">
      <c r="B16" s="87"/>
      <c r="C16" s="89"/>
      <c r="E16" s="87" t="s">
        <v>45</v>
      </c>
      <c r="F16" s="88">
        <v>1696</v>
      </c>
    </row>
    <row r="17" spans="2:6" x14ac:dyDescent="0.2">
      <c r="B17" s="87"/>
      <c r="C17" s="89"/>
      <c r="E17" s="85" t="s">
        <v>46</v>
      </c>
      <c r="F17" s="86">
        <v>1</v>
      </c>
    </row>
    <row r="18" spans="2:6" x14ac:dyDescent="0.2">
      <c r="B18" s="82" t="s">
        <v>47</v>
      </c>
      <c r="C18" s="83">
        <v>8627</v>
      </c>
      <c r="E18" s="87"/>
      <c r="F18" s="88"/>
    </row>
    <row r="19" spans="2:6" x14ac:dyDescent="0.2">
      <c r="B19" s="87"/>
      <c r="C19" s="89"/>
      <c r="E19" s="81"/>
      <c r="F19" s="90"/>
    </row>
    <row r="20" spans="2:6" x14ac:dyDescent="0.2">
      <c r="B20" s="91"/>
      <c r="C20" s="92"/>
      <c r="E20" s="91"/>
      <c r="F20" s="90"/>
    </row>
    <row r="21" spans="2:6" x14ac:dyDescent="0.2">
      <c r="B21" s="91"/>
      <c r="C21" s="92"/>
      <c r="E21" s="82"/>
      <c r="F21" s="84"/>
    </row>
    <row r="22" spans="2:6" x14ac:dyDescent="0.2">
      <c r="B22" s="82" t="s">
        <v>48</v>
      </c>
      <c r="C22" s="83">
        <v>1569</v>
      </c>
      <c r="E22" s="81"/>
      <c r="F22" s="90"/>
    </row>
    <row r="23" spans="2:6" x14ac:dyDescent="0.2">
      <c r="B23" s="82"/>
      <c r="C23" s="83"/>
      <c r="E23" s="93"/>
      <c r="F23" s="90"/>
    </row>
    <row r="24" spans="2:6" x14ac:dyDescent="0.2">
      <c r="B24" s="91"/>
      <c r="C24" s="92"/>
      <c r="E24" s="82"/>
      <c r="F24" s="84"/>
    </row>
    <row r="25" spans="2:6" x14ac:dyDescent="0.2">
      <c r="B25" s="91"/>
      <c r="C25" s="92"/>
      <c r="E25" s="81"/>
      <c r="F25" s="90"/>
    </row>
    <row r="26" spans="2:6" x14ac:dyDescent="0.2">
      <c r="B26" s="82" t="s">
        <v>49</v>
      </c>
      <c r="C26" s="83">
        <v>2282</v>
      </c>
      <c r="E26" s="81"/>
      <c r="F26" s="90"/>
    </row>
    <row r="27" spans="2:6" ht="13.5" thickBot="1" x14ac:dyDescent="0.25">
      <c r="B27" s="94"/>
      <c r="C27" s="95"/>
      <c r="E27" s="94"/>
      <c r="F27" s="96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4 E14:F17 C15">
    <cfRule type="expression" dxfId="32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Direcionado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zoomScale="80" zoomScaleNormal="80" workbookViewId="0">
      <selection activeCell="G26" sqref="G26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10" width="16.28515625" customWidth="1"/>
    <col min="16381" max="16381" width="8.7109375" customWidth="1"/>
  </cols>
  <sheetData>
    <row r="1" spans="1:10" ht="15" customHeight="1" x14ac:dyDescent="0.25">
      <c r="B1" s="179"/>
      <c r="C1" s="179"/>
      <c r="D1" s="179"/>
    </row>
    <row r="2" spans="1:10" ht="15" customHeight="1" x14ac:dyDescent="0.25">
      <c r="B2" s="179"/>
      <c r="C2" s="179"/>
      <c r="D2" s="179"/>
    </row>
    <row r="3" spans="1:10" ht="15" customHeight="1" x14ac:dyDescent="0.25">
      <c r="B3" s="179"/>
      <c r="C3" s="179"/>
      <c r="D3" s="179"/>
    </row>
    <row r="4" spans="1:10" ht="15" customHeight="1" x14ac:dyDescent="0.25">
      <c r="B4" s="179"/>
      <c r="C4" s="179"/>
      <c r="D4" s="179"/>
    </row>
    <row r="5" spans="1:10" ht="15" customHeight="1" x14ac:dyDescent="0.25">
      <c r="B5" s="179"/>
      <c r="C5" s="179"/>
      <c r="D5" s="179"/>
    </row>
    <row r="6" spans="1:10" ht="15" customHeight="1" x14ac:dyDescent="0.25">
      <c r="B6" s="179"/>
      <c r="C6" s="179"/>
      <c r="D6" s="179"/>
    </row>
    <row r="7" spans="1:10" ht="24.6" customHeight="1" x14ac:dyDescent="0.25">
      <c r="A7" s="10"/>
      <c r="B7" s="6" t="s">
        <v>0</v>
      </c>
      <c r="C7" s="10"/>
      <c r="D7" s="10"/>
    </row>
    <row r="8" spans="1:10" ht="9.75" customHeight="1" x14ac:dyDescent="0.25">
      <c r="A8" s="10"/>
      <c r="B8" s="4"/>
      <c r="C8" s="10"/>
      <c r="D8" s="10"/>
    </row>
    <row r="9" spans="1:10" ht="27" customHeight="1" thickBot="1" x14ac:dyDescent="0.3">
      <c r="A9" s="10"/>
      <c r="B9" s="180"/>
      <c r="C9" s="175" t="s">
        <v>2</v>
      </c>
      <c r="D9" s="176"/>
      <c r="E9" s="176"/>
      <c r="F9" s="176"/>
      <c r="G9" s="175" t="s">
        <v>175</v>
      </c>
      <c r="H9" s="176"/>
      <c r="I9" s="176"/>
      <c r="J9" s="176"/>
    </row>
    <row r="10" spans="1:10" ht="24.6" customHeight="1" thickTop="1" x14ac:dyDescent="0.25">
      <c r="A10" s="10"/>
      <c r="B10" s="180"/>
      <c r="C10" s="177" t="s">
        <v>186</v>
      </c>
      <c r="D10" s="178"/>
      <c r="E10" s="177" t="s">
        <v>176</v>
      </c>
      <c r="F10" s="178"/>
      <c r="G10" s="177" t="s">
        <v>187</v>
      </c>
      <c r="H10" s="178"/>
      <c r="I10" s="177" t="s">
        <v>177</v>
      </c>
      <c r="J10" s="178"/>
    </row>
    <row r="11" spans="1:10" ht="24.6" customHeight="1" x14ac:dyDescent="0.25">
      <c r="A11" s="10"/>
      <c r="B11" s="180"/>
      <c r="C11" s="17" t="s">
        <v>30</v>
      </c>
      <c r="D11" s="17" t="s">
        <v>31</v>
      </c>
      <c r="E11" s="17" t="s">
        <v>30</v>
      </c>
      <c r="F11" s="17" t="s">
        <v>31</v>
      </c>
      <c r="G11" s="17" t="s">
        <v>30</v>
      </c>
      <c r="H11" s="17" t="s">
        <v>31</v>
      </c>
      <c r="I11" s="17" t="s">
        <v>30</v>
      </c>
      <c r="J11" s="17" t="s">
        <v>31</v>
      </c>
    </row>
    <row r="12" spans="1:10" x14ac:dyDescent="0.25">
      <c r="A12" s="10"/>
      <c r="B12" s="60" t="s">
        <v>32</v>
      </c>
      <c r="C12" s="61">
        <v>3632514</v>
      </c>
      <c r="D12" s="62">
        <v>960627</v>
      </c>
      <c r="E12" s="63">
        <v>2576105</v>
      </c>
      <c r="F12" s="62">
        <v>647609</v>
      </c>
      <c r="G12" s="61">
        <v>7003926</v>
      </c>
      <c r="H12" s="62">
        <v>1856353</v>
      </c>
      <c r="I12" s="63">
        <v>5447608</v>
      </c>
      <c r="J12" s="62">
        <v>1367439</v>
      </c>
    </row>
    <row r="13" spans="1:10" x14ac:dyDescent="0.25">
      <c r="A13" s="10"/>
      <c r="B13" s="60" t="s">
        <v>33</v>
      </c>
      <c r="C13" s="61">
        <v>996727</v>
      </c>
      <c r="D13" s="62">
        <v>221144</v>
      </c>
      <c r="E13" s="63">
        <v>1039722</v>
      </c>
      <c r="F13" s="62">
        <v>233236</v>
      </c>
      <c r="G13" s="61">
        <v>1996154</v>
      </c>
      <c r="H13" s="62">
        <v>434926</v>
      </c>
      <c r="I13" s="63">
        <v>2159792</v>
      </c>
      <c r="J13" s="62">
        <v>478277</v>
      </c>
    </row>
    <row r="14" spans="1:10" x14ac:dyDescent="0.25">
      <c r="A14" s="10"/>
      <c r="B14" s="60" t="s">
        <v>34</v>
      </c>
      <c r="C14" s="64">
        <v>12944</v>
      </c>
      <c r="D14" s="65">
        <v>3733</v>
      </c>
      <c r="E14" s="66">
        <v>4314</v>
      </c>
      <c r="F14" s="65">
        <v>1183</v>
      </c>
      <c r="G14" s="64">
        <v>19910</v>
      </c>
      <c r="H14" s="65">
        <v>5598</v>
      </c>
      <c r="I14" s="66">
        <v>7753</v>
      </c>
      <c r="J14" s="65">
        <v>2126</v>
      </c>
    </row>
    <row r="15" spans="1:10" x14ac:dyDescent="0.25">
      <c r="A15" s="10"/>
      <c r="B15" s="67" t="s">
        <v>35</v>
      </c>
      <c r="C15" s="68">
        <v>4642185</v>
      </c>
      <c r="D15" s="69">
        <v>1185504</v>
      </c>
      <c r="E15" s="68">
        <v>3620141</v>
      </c>
      <c r="F15" s="69">
        <v>882028</v>
      </c>
      <c r="G15" s="68">
        <v>9019990</v>
      </c>
      <c r="H15" s="69">
        <v>2296877</v>
      </c>
      <c r="I15" s="68">
        <v>7615153</v>
      </c>
      <c r="J15" s="69">
        <v>1847842</v>
      </c>
    </row>
    <row r="16" spans="1:10" x14ac:dyDescent="0.25">
      <c r="A16" s="10"/>
      <c r="B16" s="60" t="s">
        <v>36</v>
      </c>
      <c r="C16" s="70" t="s">
        <v>3</v>
      </c>
      <c r="D16" s="65">
        <v>-30384</v>
      </c>
      <c r="E16" s="71" t="s">
        <v>3</v>
      </c>
      <c r="F16" s="65">
        <v>-45190</v>
      </c>
      <c r="G16" s="70" t="s">
        <v>3</v>
      </c>
      <c r="H16" s="65">
        <v>60166</v>
      </c>
      <c r="I16" s="71" t="s">
        <v>3</v>
      </c>
      <c r="J16" s="65">
        <v>-49144</v>
      </c>
    </row>
    <row r="17" spans="1:10" x14ac:dyDescent="0.25">
      <c r="A17" s="10"/>
      <c r="B17" s="60"/>
      <c r="C17" s="68">
        <v>4642185</v>
      </c>
      <c r="D17" s="69">
        <v>1155120</v>
      </c>
      <c r="E17" s="68">
        <v>3620141</v>
      </c>
      <c r="F17" s="69">
        <v>836838</v>
      </c>
      <c r="G17" s="68">
        <v>9019990</v>
      </c>
      <c r="H17" s="69">
        <v>2357043</v>
      </c>
      <c r="I17" s="68">
        <v>7615153</v>
      </c>
      <c r="J17" s="69">
        <v>1798698</v>
      </c>
    </row>
    <row r="18" spans="1:10" ht="15.75" thickBot="1" x14ac:dyDescent="0.3">
      <c r="A18" s="10"/>
      <c r="B18" s="60" t="s">
        <v>162</v>
      </c>
      <c r="C18" s="72">
        <v>2644747</v>
      </c>
      <c r="D18" s="73">
        <v>672569</v>
      </c>
      <c r="E18" s="74">
        <v>3433905</v>
      </c>
      <c r="F18" s="73">
        <v>745261</v>
      </c>
      <c r="G18" s="72">
        <v>5392806</v>
      </c>
      <c r="H18" s="73">
        <v>1441807</v>
      </c>
      <c r="I18" s="74">
        <v>6690190</v>
      </c>
      <c r="J18" s="73">
        <v>1626054</v>
      </c>
    </row>
    <row r="19" spans="1:10" ht="15.75" thickTop="1" x14ac:dyDescent="0.25">
      <c r="A19" s="10"/>
      <c r="B19" s="60" t="s">
        <v>37</v>
      </c>
      <c r="C19" s="75" t="s">
        <v>3</v>
      </c>
      <c r="D19" s="62">
        <v>-18048</v>
      </c>
      <c r="E19" s="76" t="s">
        <v>3</v>
      </c>
      <c r="F19" s="62">
        <v>-33550</v>
      </c>
      <c r="G19" s="75" t="s">
        <v>3</v>
      </c>
      <c r="H19" s="62">
        <v>-91767</v>
      </c>
      <c r="I19" s="76" t="s">
        <v>3</v>
      </c>
      <c r="J19" s="62">
        <v>15631</v>
      </c>
    </row>
    <row r="20" spans="1:10" ht="15.75" thickBot="1" x14ac:dyDescent="0.3">
      <c r="A20" s="10"/>
      <c r="B20" s="77"/>
      <c r="C20" s="78">
        <v>7286932</v>
      </c>
      <c r="D20" s="79">
        <v>1809641</v>
      </c>
      <c r="E20" s="78">
        <v>7054046</v>
      </c>
      <c r="F20" s="79">
        <v>1548549</v>
      </c>
      <c r="G20" s="78">
        <v>14412796</v>
      </c>
      <c r="H20" s="79">
        <v>3707083</v>
      </c>
      <c r="I20" s="78">
        <v>14305343</v>
      </c>
      <c r="J20" s="79">
        <v>3440383</v>
      </c>
    </row>
    <row r="21" spans="1:10" ht="15.75" thickTop="1" x14ac:dyDescent="0.25"/>
    <row r="22" spans="1:10" x14ac:dyDescent="0.25">
      <c r="C22" s="8"/>
      <c r="D22" s="8"/>
    </row>
    <row r="23" spans="1:10" x14ac:dyDescent="0.25">
      <c r="C23" s="7"/>
      <c r="D23" s="7"/>
    </row>
    <row r="24" spans="1:10" x14ac:dyDescent="0.25">
      <c r="C24" s="7"/>
      <c r="D24" s="7"/>
    </row>
    <row r="25" spans="1:10" x14ac:dyDescent="0.25">
      <c r="C25" s="7"/>
      <c r="D25" s="7"/>
    </row>
    <row r="26" spans="1:10" x14ac:dyDescent="0.25"/>
    <row r="27" spans="1:10" x14ac:dyDescent="0.25">
      <c r="C27" s="7"/>
      <c r="D27" s="7"/>
    </row>
    <row r="28" spans="1:10" x14ac:dyDescent="0.25">
      <c r="C28" s="7"/>
      <c r="D28" s="7"/>
    </row>
    <row r="29" spans="1:10" x14ac:dyDescent="0.25">
      <c r="C29" s="7"/>
      <c r="D29" s="7"/>
    </row>
    <row r="30" spans="1:10" x14ac:dyDescent="0.25">
      <c r="C30" s="7"/>
      <c r="D30" s="7"/>
    </row>
    <row r="31" spans="1:10" x14ac:dyDescent="0.25">
      <c r="D31" s="7"/>
    </row>
    <row r="32" spans="1:10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8">
    <mergeCell ref="G9:J9"/>
    <mergeCell ref="G10:H10"/>
    <mergeCell ref="I10:J10"/>
    <mergeCell ref="B1:D6"/>
    <mergeCell ref="B9:B11"/>
    <mergeCell ref="C9:F9"/>
    <mergeCell ref="C10:D10"/>
    <mergeCell ref="E10:F10"/>
  </mergeCells>
  <conditionalFormatting sqref="B12:F20">
    <cfRule type="expression" dxfId="31" priority="2">
      <formula>MOD(ROW(),2)=0</formula>
    </cfRule>
  </conditionalFormatting>
  <conditionalFormatting sqref="G12:J20">
    <cfRule type="expression" dxfId="3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showGridLines="0" showRowColHeaders="0" zoomScale="80" zoomScaleNormal="80" workbookViewId="0"/>
  </sheetViews>
  <sheetFormatPr defaultColWidth="8.7109375" defaultRowHeight="15" customHeight="1" zeroHeight="1" x14ac:dyDescent="0.25"/>
  <cols>
    <col min="1" max="1" width="13.85546875" customWidth="1"/>
    <col min="2" max="2" width="59.7109375" customWidth="1"/>
    <col min="3" max="6" width="20.28515625" customWidth="1"/>
    <col min="16383" max="16383" width="8.7109375" customWidth="1"/>
  </cols>
  <sheetData>
    <row r="1" spans="1:6" ht="15" customHeight="1" x14ac:dyDescent="0.25">
      <c r="B1" s="179"/>
      <c r="C1" s="179"/>
      <c r="D1" s="179"/>
      <c r="E1" s="179"/>
    </row>
    <row r="2" spans="1:6" ht="15" customHeight="1" x14ac:dyDescent="0.25">
      <c r="B2" s="179"/>
      <c r="C2" s="179"/>
      <c r="D2" s="179"/>
      <c r="E2" s="179"/>
    </row>
    <row r="3" spans="1:6" ht="15" customHeight="1" x14ac:dyDescent="0.25">
      <c r="B3" s="179"/>
      <c r="C3" s="179"/>
      <c r="D3" s="179"/>
      <c r="E3" s="179"/>
    </row>
    <row r="4" spans="1:6" ht="15" customHeight="1" x14ac:dyDescent="0.25">
      <c r="B4" s="179"/>
      <c r="C4" s="179"/>
      <c r="D4" s="179"/>
      <c r="E4" s="179"/>
    </row>
    <row r="5" spans="1:6" ht="15" customHeight="1" x14ac:dyDescent="0.25">
      <c r="B5" s="179"/>
      <c r="C5" s="179"/>
      <c r="D5" s="179"/>
      <c r="E5" s="179"/>
    </row>
    <row r="6" spans="1:6" ht="15" customHeight="1" x14ac:dyDescent="0.25">
      <c r="B6" s="179"/>
      <c r="C6" s="179"/>
      <c r="D6" s="179"/>
      <c r="E6" s="179"/>
    </row>
    <row r="7" spans="1:6" ht="24.6" customHeight="1" x14ac:dyDescent="0.25">
      <c r="A7" s="10"/>
      <c r="B7" s="6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32.450000000000003" customHeight="1" x14ac:dyDescent="0.25">
      <c r="A9" s="10"/>
      <c r="B9" s="180"/>
      <c r="C9" s="181" t="s">
        <v>2</v>
      </c>
      <c r="D9" s="182"/>
      <c r="E9" s="181" t="s">
        <v>175</v>
      </c>
      <c r="F9" s="182"/>
    </row>
    <row r="10" spans="1:6" ht="30" x14ac:dyDescent="0.25">
      <c r="A10" s="10"/>
      <c r="B10" s="180"/>
      <c r="C10" s="17" t="s">
        <v>186</v>
      </c>
      <c r="D10" s="17" t="s">
        <v>194</v>
      </c>
      <c r="E10" s="17" t="s">
        <v>187</v>
      </c>
      <c r="F10" s="17" t="s">
        <v>195</v>
      </c>
    </row>
    <row r="11" spans="1:6" ht="23.25" customHeight="1" x14ac:dyDescent="0.25">
      <c r="A11" s="10"/>
      <c r="B11" s="33" t="s">
        <v>163</v>
      </c>
      <c r="C11" s="34">
        <v>1809641</v>
      </c>
      <c r="D11" s="34">
        <v>1548549</v>
      </c>
      <c r="E11" s="34">
        <v>3707083</v>
      </c>
      <c r="F11" s="34">
        <v>3440383</v>
      </c>
    </row>
    <row r="12" spans="1:6" ht="23.25" customHeight="1" x14ac:dyDescent="0.25">
      <c r="A12" s="10"/>
      <c r="B12" s="35" t="s">
        <v>191</v>
      </c>
      <c r="C12" s="36"/>
      <c r="D12" s="36"/>
      <c r="E12" s="36"/>
      <c r="F12" s="36"/>
    </row>
    <row r="13" spans="1:6" ht="23.25" customHeight="1" x14ac:dyDescent="0.25">
      <c r="A13" s="10"/>
      <c r="B13" s="33" t="s">
        <v>190</v>
      </c>
      <c r="C13" s="34">
        <v>135969</v>
      </c>
      <c r="D13" s="34">
        <v>113918</v>
      </c>
      <c r="E13" s="34">
        <v>286688</v>
      </c>
      <c r="F13" s="34">
        <v>238860</v>
      </c>
    </row>
    <row r="14" spans="1:6" ht="23.25" customHeight="1" x14ac:dyDescent="0.25">
      <c r="A14" s="10"/>
      <c r="B14" s="35" t="s">
        <v>192</v>
      </c>
      <c r="C14" s="36">
        <v>39683</v>
      </c>
      <c r="D14" s="36">
        <v>42815</v>
      </c>
      <c r="E14" s="36">
        <v>62134</v>
      </c>
      <c r="F14" s="36">
        <v>104056</v>
      </c>
    </row>
    <row r="15" spans="1:6" ht="23.25" customHeight="1" x14ac:dyDescent="0.25">
      <c r="A15" s="10"/>
      <c r="B15" s="33" t="s">
        <v>193</v>
      </c>
      <c r="C15" s="34">
        <v>129077</v>
      </c>
      <c r="D15" s="34">
        <v>43672</v>
      </c>
      <c r="E15" s="34">
        <v>274119</v>
      </c>
      <c r="F15" s="34">
        <v>115252</v>
      </c>
    </row>
    <row r="16" spans="1:6" ht="23.25" customHeight="1" x14ac:dyDescent="0.25">
      <c r="A16" s="10"/>
      <c r="B16" s="35" t="s">
        <v>164</v>
      </c>
      <c r="C16" s="36">
        <v>118844</v>
      </c>
      <c r="D16" s="36">
        <v>46520</v>
      </c>
      <c r="E16" s="36">
        <v>243404</v>
      </c>
      <c r="F16" s="36">
        <v>146412</v>
      </c>
    </row>
    <row r="17" spans="1:6" ht="23.25" customHeight="1" x14ac:dyDescent="0.25">
      <c r="A17" s="10"/>
      <c r="B17" s="33" t="s">
        <v>165</v>
      </c>
      <c r="C17" s="34">
        <v>14521</v>
      </c>
      <c r="D17" s="34">
        <v>7074</v>
      </c>
      <c r="E17" s="34">
        <v>64370</v>
      </c>
      <c r="F17" s="34">
        <v>31598</v>
      </c>
    </row>
    <row r="18" spans="1:6" ht="23.25" customHeight="1" x14ac:dyDescent="0.25">
      <c r="A18" s="10"/>
      <c r="B18" s="33" t="s">
        <v>233</v>
      </c>
      <c r="C18" s="34">
        <v>153970</v>
      </c>
      <c r="D18" s="34" t="s">
        <v>3</v>
      </c>
      <c r="E18" s="34">
        <v>153970</v>
      </c>
      <c r="F18" s="34" t="s">
        <v>3</v>
      </c>
    </row>
    <row r="19" spans="1:6" ht="23.25" customHeight="1" x14ac:dyDescent="0.25">
      <c r="A19" s="10"/>
      <c r="B19" s="33" t="s">
        <v>4</v>
      </c>
      <c r="C19" s="34">
        <v>16708</v>
      </c>
      <c r="D19" s="34">
        <v>35821</v>
      </c>
      <c r="E19" s="34">
        <v>40635</v>
      </c>
      <c r="F19" s="34">
        <v>70265</v>
      </c>
    </row>
    <row r="20" spans="1:6" ht="23.25" customHeight="1" x14ac:dyDescent="0.25">
      <c r="A20" s="10"/>
      <c r="B20" s="33" t="s">
        <v>166</v>
      </c>
      <c r="C20" s="34">
        <v>-472846</v>
      </c>
      <c r="D20" s="34">
        <v>-374638</v>
      </c>
      <c r="E20" s="34">
        <v>-941310</v>
      </c>
      <c r="F20" s="34">
        <v>-808660</v>
      </c>
    </row>
    <row r="21" spans="1:6" ht="24.6" customHeight="1" thickBot="1" x14ac:dyDescent="0.3">
      <c r="A21" s="10"/>
      <c r="B21" s="113"/>
      <c r="C21" s="114">
        <v>1945567</v>
      </c>
      <c r="D21" s="115">
        <v>1463731</v>
      </c>
      <c r="E21" s="115">
        <v>3891093</v>
      </c>
      <c r="F21" s="115">
        <v>3338166</v>
      </c>
    </row>
    <row r="22" spans="1:6" ht="15.75" thickTop="1" x14ac:dyDescent="0.25">
      <c r="A22" s="10"/>
      <c r="B22" s="10"/>
      <c r="C22" s="10"/>
      <c r="D22" s="10"/>
    </row>
    <row r="23" spans="1:6" hidden="1" x14ac:dyDescent="0.25"/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8" spans="1:6" hidden="1" x14ac:dyDescent="0.25"/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  <row r="49" ht="15" customHeight="1" x14ac:dyDescent="0.25"/>
  </sheetData>
  <mergeCells count="4">
    <mergeCell ref="B1:E6"/>
    <mergeCell ref="B9:B10"/>
    <mergeCell ref="C9:D9"/>
    <mergeCell ref="E9:F9"/>
  </mergeCells>
  <conditionalFormatting sqref="C17:D19">
    <cfRule type="expression" dxfId="29" priority="2">
      <formula>MOD(ROW(),2)=0</formula>
    </cfRule>
  </conditionalFormatting>
  <conditionalFormatting sqref="B11:F20">
    <cfRule type="expression" dxfId="2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0"/>
  <sheetViews>
    <sheetView showGridLines="0" showRowColHeaders="0" zoomScale="80" zoomScaleNormal="80" workbookViewId="0"/>
  </sheetViews>
  <sheetFormatPr defaultColWidth="8.7109375" defaultRowHeight="15" customHeight="1" zeroHeight="1" x14ac:dyDescent="0.25"/>
  <cols>
    <col min="1" max="1" width="13.85546875" customWidth="1"/>
    <col min="2" max="2" width="57.7109375" bestFit="1" customWidth="1"/>
    <col min="3" max="5" width="20.5703125" customWidth="1"/>
    <col min="6" max="6" width="24.140625" customWidth="1"/>
    <col min="7" max="7" width="14.7109375" customWidth="1"/>
    <col min="8" max="8" width="19.28515625" customWidth="1"/>
    <col min="9" max="10" width="8.7109375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179"/>
      <c r="C5" s="179"/>
      <c r="D5" s="179"/>
      <c r="E5" s="179"/>
      <c r="F5" s="179"/>
      <c r="G5" s="183"/>
      <c r="H5" s="183"/>
      <c r="I5" s="183"/>
    </row>
    <row r="6" spans="2:9" x14ac:dyDescent="0.25">
      <c r="B6" s="183"/>
      <c r="C6" s="183"/>
      <c r="D6" s="183"/>
      <c r="E6" s="183"/>
      <c r="F6" s="183"/>
      <c r="G6" s="183"/>
      <c r="H6" s="183"/>
      <c r="I6" s="183"/>
    </row>
    <row r="7" spans="2:9" x14ac:dyDescent="0.25">
      <c r="B7" s="183"/>
      <c r="C7" s="183"/>
      <c r="D7" s="183"/>
      <c r="E7" s="183"/>
      <c r="F7" s="183"/>
      <c r="G7" s="183"/>
      <c r="H7" s="183"/>
      <c r="I7" s="183"/>
    </row>
    <row r="8" spans="2:9" ht="21" customHeight="1" x14ac:dyDescent="0.25">
      <c r="B8" s="6" t="s">
        <v>0</v>
      </c>
      <c r="C8" s="11"/>
      <c r="D8" s="11"/>
      <c r="E8" s="2"/>
      <c r="F8" s="2"/>
    </row>
    <row r="9" spans="2:9" ht="24" customHeight="1" x14ac:dyDescent="0.25">
      <c r="B9" s="182"/>
      <c r="C9" s="181" t="s">
        <v>2</v>
      </c>
      <c r="D9" s="182"/>
      <c r="E9" s="181" t="s">
        <v>175</v>
      </c>
      <c r="F9" s="182"/>
    </row>
    <row r="10" spans="2:9" ht="30" x14ac:dyDescent="0.25">
      <c r="B10" s="182"/>
      <c r="C10" s="17" t="s">
        <v>186</v>
      </c>
      <c r="D10" s="17" t="s">
        <v>194</v>
      </c>
      <c r="E10" s="17" t="s">
        <v>187</v>
      </c>
      <c r="F10" s="17" t="s">
        <v>195</v>
      </c>
    </row>
    <row r="11" spans="2:9" ht="24" customHeight="1" x14ac:dyDescent="0.25">
      <c r="B11" s="33" t="s">
        <v>227</v>
      </c>
      <c r="C11" s="38">
        <v>81081</v>
      </c>
      <c r="D11" s="38">
        <v>80483</v>
      </c>
      <c r="E11" s="38">
        <v>156636</v>
      </c>
      <c r="F11" s="38">
        <v>155531</v>
      </c>
    </row>
    <row r="12" spans="2:9" ht="24" customHeight="1" x14ac:dyDescent="0.25">
      <c r="B12" s="39" t="s">
        <v>5</v>
      </c>
      <c r="C12" s="40">
        <v>5960</v>
      </c>
      <c r="D12" s="40">
        <v>1838</v>
      </c>
      <c r="E12" s="40">
        <v>13106</v>
      </c>
      <c r="F12" s="40">
        <v>8037</v>
      </c>
    </row>
    <row r="13" spans="2:9" ht="24" customHeight="1" x14ac:dyDescent="0.25">
      <c r="B13" s="33" t="s">
        <v>6</v>
      </c>
      <c r="C13" s="38">
        <v>23282</v>
      </c>
      <c r="D13" s="38">
        <v>25452</v>
      </c>
      <c r="E13" s="38">
        <v>45975</v>
      </c>
      <c r="F13" s="38">
        <v>47979</v>
      </c>
    </row>
    <row r="14" spans="2:9" ht="24" customHeight="1" x14ac:dyDescent="0.25">
      <c r="B14" s="39" t="s">
        <v>7</v>
      </c>
      <c r="C14" s="40">
        <v>8130</v>
      </c>
      <c r="D14" s="40">
        <v>3017</v>
      </c>
      <c r="E14" s="40">
        <v>13010</v>
      </c>
      <c r="F14" s="40">
        <v>6166</v>
      </c>
    </row>
    <row r="15" spans="2:9" ht="24" customHeight="1" x14ac:dyDescent="0.25">
      <c r="B15" s="33" t="s">
        <v>8</v>
      </c>
      <c r="C15" s="38">
        <v>40914</v>
      </c>
      <c r="D15" s="38">
        <v>34852</v>
      </c>
      <c r="E15" s="38">
        <v>75365</v>
      </c>
      <c r="F15" s="38">
        <v>69754</v>
      </c>
    </row>
    <row r="16" spans="2:9" ht="24" customHeight="1" x14ac:dyDescent="0.25">
      <c r="B16" s="39" t="s">
        <v>9</v>
      </c>
      <c r="C16" s="40">
        <v>49137</v>
      </c>
      <c r="D16" s="40">
        <v>51736</v>
      </c>
      <c r="E16" s="40">
        <v>97012</v>
      </c>
      <c r="F16" s="40">
        <v>104175</v>
      </c>
    </row>
    <row r="17" spans="2:6" ht="24" customHeight="1" x14ac:dyDescent="0.25">
      <c r="B17" s="33" t="s">
        <v>228</v>
      </c>
      <c r="C17" s="38">
        <v>41222</v>
      </c>
      <c r="D17" s="38">
        <v>23992</v>
      </c>
      <c r="E17" s="38">
        <v>36306</v>
      </c>
      <c r="F17" s="38">
        <v>55272</v>
      </c>
    </row>
    <row r="18" spans="2:6" ht="24" customHeight="1" x14ac:dyDescent="0.25">
      <c r="B18" s="35" t="s">
        <v>10</v>
      </c>
      <c r="C18" s="41">
        <v>48588</v>
      </c>
      <c r="D18" s="41">
        <v>48854</v>
      </c>
      <c r="E18" s="41">
        <v>97508</v>
      </c>
      <c r="F18" s="41">
        <v>98288</v>
      </c>
    </row>
    <row r="19" spans="2:6" ht="24" customHeight="1" x14ac:dyDescent="0.25">
      <c r="B19" s="33" t="s">
        <v>229</v>
      </c>
      <c r="C19" s="38">
        <v>952880</v>
      </c>
      <c r="D19" s="38">
        <v>871396</v>
      </c>
      <c r="E19" s="38">
        <v>1932266</v>
      </c>
      <c r="F19" s="38">
        <v>1785145</v>
      </c>
    </row>
    <row r="20" spans="2:6" ht="24" customHeight="1" x14ac:dyDescent="0.25">
      <c r="B20" s="35" t="s">
        <v>230</v>
      </c>
      <c r="C20" s="41">
        <v>28059</v>
      </c>
      <c r="D20" s="41">
        <v>26846</v>
      </c>
      <c r="E20" s="41">
        <v>47124</v>
      </c>
      <c r="F20" s="41">
        <v>74044</v>
      </c>
    </row>
    <row r="21" spans="2:6" ht="27" customHeight="1" x14ac:dyDescent="0.25">
      <c r="B21" s="33" t="s">
        <v>231</v>
      </c>
      <c r="C21" s="38">
        <v>18102</v>
      </c>
      <c r="D21" s="38">
        <v>19911</v>
      </c>
      <c r="E21" s="38">
        <v>33169</v>
      </c>
      <c r="F21" s="38">
        <v>28230</v>
      </c>
    </row>
    <row r="22" spans="2:6" ht="24" customHeight="1" thickBot="1" x14ac:dyDescent="0.3">
      <c r="B22" s="33"/>
      <c r="C22" s="162">
        <v>1297355</v>
      </c>
      <c r="D22" s="163">
        <v>1188377</v>
      </c>
      <c r="E22" s="163">
        <v>2547477</v>
      </c>
      <c r="F22" s="163">
        <v>2432621</v>
      </c>
    </row>
    <row r="23" spans="2:6" ht="15.75" thickTop="1" x14ac:dyDescent="0.25"/>
    <row r="24" spans="2:6" x14ac:dyDescent="0.25"/>
    <row r="25" spans="2:6" hidden="1" x14ac:dyDescent="0.25"/>
    <row r="26" spans="2:6" hidden="1" x14ac:dyDescent="0.25">
      <c r="E26" s="8"/>
      <c r="F26" s="8"/>
    </row>
    <row r="27" spans="2:6" hidden="1" x14ac:dyDescent="0.25">
      <c r="E27" s="7"/>
      <c r="F27" s="7"/>
    </row>
    <row r="28" spans="2:6" hidden="1" x14ac:dyDescent="0.25">
      <c r="E28" s="7"/>
      <c r="F28" s="7"/>
    </row>
    <row r="29" spans="2:6" hidden="1" x14ac:dyDescent="0.25">
      <c r="E29" s="7"/>
      <c r="F29" s="7"/>
    </row>
    <row r="30" spans="2:6" hidden="1" x14ac:dyDescent="0.25">
      <c r="E30" s="7"/>
      <c r="F30" s="7"/>
    </row>
    <row r="31" spans="2:6" hidden="1" x14ac:dyDescent="0.25">
      <c r="E31" s="7"/>
      <c r="F31" s="7"/>
    </row>
    <row r="32" spans="2:6" hidden="1" x14ac:dyDescent="0.25">
      <c r="E32" s="7"/>
      <c r="F32" s="7"/>
    </row>
    <row r="33" spans="5:6" hidden="1" x14ac:dyDescent="0.25">
      <c r="E33" s="7"/>
      <c r="F33" s="7"/>
    </row>
    <row r="34" spans="5:6" hidden="1" x14ac:dyDescent="0.25">
      <c r="E34" s="7"/>
      <c r="F34" s="7"/>
    </row>
    <row r="35" spans="5:6" hidden="1" x14ac:dyDescent="0.25">
      <c r="E35" s="7"/>
      <c r="F35" s="7"/>
    </row>
    <row r="36" spans="5:6" hidden="1" x14ac:dyDescent="0.25">
      <c r="E36" s="7"/>
      <c r="F36" s="7"/>
    </row>
    <row r="37" spans="5:6" hidden="1" x14ac:dyDescent="0.25">
      <c r="E37" s="7"/>
      <c r="F37" s="7"/>
    </row>
    <row r="38" spans="5:6" hidden="1" x14ac:dyDescent="0.25">
      <c r="E38" s="7"/>
      <c r="F38" s="7"/>
    </row>
    <row r="39" spans="5:6" hidden="1" x14ac:dyDescent="0.25">
      <c r="E39" s="7"/>
      <c r="F39" s="7"/>
    </row>
    <row r="40" spans="5:6" x14ac:dyDescent="0.25"/>
  </sheetData>
  <mergeCells count="4">
    <mergeCell ref="B5:I7"/>
    <mergeCell ref="B9:B10"/>
    <mergeCell ref="C9:D9"/>
    <mergeCell ref="E9:F9"/>
  </mergeCells>
  <conditionalFormatting sqref="B11:F21">
    <cfRule type="expression" dxfId="27" priority="2">
      <formula>MOD(ROW(),2)=0</formula>
    </cfRule>
  </conditionalFormatting>
  <conditionalFormatting sqref="B22:F22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5"/>
  <sheetViews>
    <sheetView showGridLines="0" showRowColHeaders="0" zoomScale="80" zoomScaleNormal="80" workbookViewId="0">
      <selection activeCell="D9" sqref="D9"/>
    </sheetView>
  </sheetViews>
  <sheetFormatPr defaultColWidth="8.7109375" defaultRowHeight="15" customHeight="1" zeroHeight="1" x14ac:dyDescent="0.25"/>
  <cols>
    <col min="1" max="1" width="13.85546875" customWidth="1"/>
    <col min="2" max="2" width="47.140625" bestFit="1" customWidth="1"/>
    <col min="3" max="4" width="16.85546875" customWidth="1"/>
    <col min="5" max="5" width="9" customWidth="1"/>
    <col min="6" max="6" width="0.85546875" customWidth="1"/>
    <col min="7" max="8" width="16.85546875" customWidth="1"/>
    <col min="9" max="9" width="9" customWidth="1"/>
    <col min="10" max="10" width="10.5703125" customWidth="1"/>
    <col min="11" max="11" width="17.5703125" customWidth="1"/>
    <col min="12" max="12" width="12.140625" customWidth="1"/>
  </cols>
  <sheetData>
    <row r="1" spans="2:11" x14ac:dyDescent="0.25"/>
    <row r="2" spans="2:11" x14ac:dyDescent="0.25"/>
    <row r="3" spans="2:11" x14ac:dyDescent="0.25"/>
    <row r="4" spans="2:11" x14ac:dyDescent="0.25"/>
    <row r="5" spans="2:11" x14ac:dyDescent="0.25"/>
    <row r="6" spans="2:11" ht="27.95" customHeight="1" x14ac:dyDescent="0.25">
      <c r="B6" s="12"/>
      <c r="C6" s="12"/>
      <c r="D6" s="12"/>
      <c r="E6" s="12"/>
      <c r="F6" s="12"/>
      <c r="G6" s="12"/>
      <c r="H6" s="12"/>
      <c r="I6" s="12"/>
      <c r="J6" s="5"/>
      <c r="K6" s="5"/>
    </row>
    <row r="7" spans="2:11" ht="27.95" customHeight="1" thickBot="1" x14ac:dyDescent="0.3">
      <c r="B7" s="12"/>
      <c r="C7" s="12"/>
      <c r="D7" s="12"/>
      <c r="E7" s="12"/>
      <c r="F7" s="12"/>
      <c r="G7" s="12"/>
      <c r="H7" s="12"/>
      <c r="I7" s="12"/>
      <c r="J7" s="5"/>
      <c r="K7" s="5"/>
    </row>
    <row r="8" spans="2:11" ht="23.45" customHeight="1" thickBot="1" x14ac:dyDescent="0.3">
      <c r="B8" s="184" t="s">
        <v>178</v>
      </c>
      <c r="C8" s="181" t="s">
        <v>2</v>
      </c>
      <c r="D8" s="182"/>
      <c r="E8" s="182"/>
      <c r="F8" s="116"/>
      <c r="G8" s="181" t="s">
        <v>175</v>
      </c>
      <c r="H8" s="182"/>
      <c r="I8" s="182"/>
    </row>
    <row r="9" spans="2:11" ht="30" customHeight="1" x14ac:dyDescent="0.25">
      <c r="B9" s="184"/>
      <c r="C9" s="17" t="s">
        <v>186</v>
      </c>
      <c r="D9" s="17" t="s">
        <v>236</v>
      </c>
      <c r="E9" s="17" t="s">
        <v>13</v>
      </c>
      <c r="F9" s="117"/>
      <c r="G9" s="17" t="s">
        <v>187</v>
      </c>
      <c r="H9" s="17" t="s">
        <v>195</v>
      </c>
      <c r="I9" s="17" t="s">
        <v>13</v>
      </c>
    </row>
    <row r="10" spans="2:11" ht="23.45" customHeight="1" x14ac:dyDescent="0.25">
      <c r="B10" s="118" t="s">
        <v>179</v>
      </c>
      <c r="C10" s="119">
        <v>1444329</v>
      </c>
      <c r="D10" s="119">
        <v>406667</v>
      </c>
      <c r="E10" s="120">
        <v>255.16</v>
      </c>
      <c r="F10" s="121"/>
      <c r="G10" s="119">
        <v>1132956</v>
      </c>
      <c r="H10" s="119">
        <v>391343</v>
      </c>
      <c r="I10" s="120">
        <v>189.5</v>
      </c>
    </row>
    <row r="11" spans="2:11" ht="25.5" x14ac:dyDescent="0.25">
      <c r="B11" s="129" t="s">
        <v>50</v>
      </c>
      <c r="C11" s="122">
        <v>633579</v>
      </c>
      <c r="D11" s="122">
        <v>206836</v>
      </c>
      <c r="E11" s="123">
        <v>206.32</v>
      </c>
      <c r="F11" s="121"/>
      <c r="G11" s="122">
        <v>445432</v>
      </c>
      <c r="H11" s="122">
        <v>168135</v>
      </c>
      <c r="I11" s="123">
        <v>164.93</v>
      </c>
    </row>
    <row r="12" spans="2:11" ht="23.45" customHeight="1" x14ac:dyDescent="0.25">
      <c r="B12" s="130" t="s">
        <v>196</v>
      </c>
      <c r="C12" s="119">
        <v>-428195</v>
      </c>
      <c r="D12" s="119">
        <v>133702</v>
      </c>
      <c r="E12" s="120" t="s">
        <v>200</v>
      </c>
      <c r="F12" s="121"/>
      <c r="G12" s="119">
        <v>769052</v>
      </c>
      <c r="H12" s="119">
        <v>823375</v>
      </c>
      <c r="I12" s="120">
        <v>-6.6</v>
      </c>
    </row>
    <row r="13" spans="2:11" ht="23.45" customHeight="1" x14ac:dyDescent="0.25">
      <c r="B13" s="129" t="s">
        <v>51</v>
      </c>
      <c r="C13" s="143">
        <v>49137</v>
      </c>
      <c r="D13" s="144">
        <v>51736</v>
      </c>
      <c r="E13" s="145">
        <v>-5.0199999999999996</v>
      </c>
      <c r="F13" s="146"/>
      <c r="G13" s="144">
        <v>97012</v>
      </c>
      <c r="H13" s="144">
        <v>104175</v>
      </c>
      <c r="I13" s="145">
        <v>-6.88</v>
      </c>
    </row>
    <row r="14" spans="2:11" ht="23.45" customHeight="1" x14ac:dyDescent="0.25">
      <c r="B14" s="131" t="s">
        <v>53</v>
      </c>
      <c r="C14" s="137">
        <v>1698850</v>
      </c>
      <c r="D14" s="138">
        <v>798941</v>
      </c>
      <c r="E14" s="141">
        <v>112.64</v>
      </c>
      <c r="F14" s="142"/>
      <c r="G14" s="138">
        <v>2444452</v>
      </c>
      <c r="H14" s="138">
        <v>1487028</v>
      </c>
      <c r="I14" s="141">
        <v>64.39</v>
      </c>
    </row>
    <row r="15" spans="2:11" ht="23.45" customHeight="1" x14ac:dyDescent="0.25">
      <c r="B15" s="132" t="s">
        <v>52</v>
      </c>
      <c r="C15" s="122"/>
      <c r="D15" s="122"/>
      <c r="E15" s="125"/>
      <c r="F15" s="126"/>
      <c r="G15" s="122"/>
      <c r="H15" s="122"/>
      <c r="I15" s="125"/>
    </row>
    <row r="16" spans="2:11" ht="27.75" customHeight="1" x14ac:dyDescent="0.25">
      <c r="B16" s="130" t="s">
        <v>197</v>
      </c>
      <c r="C16" s="119">
        <v>-909601</v>
      </c>
      <c r="D16" s="119" t="s">
        <v>199</v>
      </c>
      <c r="E16" s="120" t="s">
        <v>200</v>
      </c>
      <c r="F16" s="121"/>
      <c r="G16" s="119">
        <v>-909601</v>
      </c>
      <c r="H16" s="119" t="s">
        <v>199</v>
      </c>
      <c r="I16" s="120" t="s">
        <v>199</v>
      </c>
    </row>
    <row r="17" spans="2:9" ht="31.5" customHeight="1" x14ac:dyDescent="0.25">
      <c r="B17" s="129" t="s">
        <v>201</v>
      </c>
      <c r="C17" s="122">
        <v>-148350</v>
      </c>
      <c r="D17" s="122" t="s">
        <v>199</v>
      </c>
      <c r="E17" s="123" t="s">
        <v>200</v>
      </c>
      <c r="F17" s="121"/>
      <c r="G17" s="122">
        <v>-148350</v>
      </c>
      <c r="H17" s="122" t="s">
        <v>199</v>
      </c>
      <c r="I17" s="123" t="s">
        <v>199</v>
      </c>
    </row>
    <row r="18" spans="2:9" ht="23.45" customHeight="1" x14ac:dyDescent="0.25">
      <c r="B18" s="130" t="s">
        <v>198</v>
      </c>
      <c r="C18" s="119">
        <v>-211247</v>
      </c>
      <c r="D18" s="119">
        <v>-479703</v>
      </c>
      <c r="E18" s="120">
        <v>-55.96</v>
      </c>
      <c r="F18" s="121"/>
      <c r="G18" s="119">
        <v>-217063</v>
      </c>
      <c r="H18" s="119">
        <v>-479703</v>
      </c>
      <c r="I18" s="120">
        <v>-54.75</v>
      </c>
    </row>
    <row r="19" spans="2:9" ht="23.45" customHeight="1" thickBot="1" x14ac:dyDescent="0.3">
      <c r="B19" s="124" t="s">
        <v>54</v>
      </c>
      <c r="C19" s="139">
        <v>429652</v>
      </c>
      <c r="D19" s="140">
        <v>319238</v>
      </c>
      <c r="E19" s="127">
        <v>34.590000000000003</v>
      </c>
      <c r="F19" s="128"/>
      <c r="G19" s="140">
        <v>1169438</v>
      </c>
      <c r="H19" s="140">
        <v>1007325</v>
      </c>
      <c r="I19" s="127">
        <v>16.09</v>
      </c>
    </row>
    <row r="20" spans="2:9" ht="15.75" thickTop="1" x14ac:dyDescent="0.25"/>
    <row r="21" spans="2:9" x14ac:dyDescent="0.25"/>
    <row r="22" spans="2:9" x14ac:dyDescent="0.25">
      <c r="F22" s="7"/>
      <c r="G22" s="7"/>
    </row>
    <row r="23" spans="2:9" x14ac:dyDescent="0.25">
      <c r="F23" s="7"/>
      <c r="G23" s="7"/>
    </row>
    <row r="24" spans="2:9" x14ac:dyDescent="0.25">
      <c r="F24" s="7"/>
      <c r="G24" s="7"/>
    </row>
    <row r="25" spans="2:9" x14ac:dyDescent="0.25">
      <c r="F25" s="7"/>
      <c r="G25" s="7"/>
    </row>
    <row r="26" spans="2:9" x14ac:dyDescent="0.25">
      <c r="F26" s="7"/>
      <c r="G26" s="7"/>
    </row>
    <row r="27" spans="2:9" x14ac:dyDescent="0.25"/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ht="3.75" customHeight="1" x14ac:dyDescent="0.25"/>
    <row r="44" x14ac:dyDescent="0.25"/>
    <row r="45" x14ac:dyDescent="0.25"/>
  </sheetData>
  <mergeCells count="3">
    <mergeCell ref="B8:B9"/>
    <mergeCell ref="C8:E8"/>
    <mergeCell ref="G8:I8"/>
  </mergeCells>
  <conditionalFormatting sqref="C18:E18">
    <cfRule type="expression" dxfId="25" priority="3">
      <formula>MOD(ROW(),2)=0</formula>
    </cfRule>
  </conditionalFormatting>
  <conditionalFormatting sqref="B10:E19 G10:H19">
    <cfRule type="expression" dxfId="24" priority="2">
      <formula>MOD(ROW(),2)=0</formula>
    </cfRule>
  </conditionalFormatting>
  <conditionalFormatting sqref="B10:E19 G10:I19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9"/>
  <sheetViews>
    <sheetView showGridLines="0" showRowColHeaders="0" zoomScale="80" zoomScaleNormal="80" workbookViewId="0">
      <selection activeCell="E25" sqref="E25"/>
    </sheetView>
  </sheetViews>
  <sheetFormatPr defaultColWidth="2.7109375" defaultRowHeight="15" customHeight="1" zero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customWidth="1"/>
  </cols>
  <sheetData>
    <row r="1" spans="2:7" x14ac:dyDescent="0.25"/>
    <row r="2" spans="2:7" x14ac:dyDescent="0.25"/>
    <row r="3" spans="2:7" x14ac:dyDescent="0.25"/>
    <row r="4" spans="2:7" x14ac:dyDescent="0.25">
      <c r="B4" s="185"/>
      <c r="C4" s="185"/>
      <c r="D4" s="185"/>
      <c r="E4" s="186"/>
      <c r="F4" s="186"/>
      <c r="G4" s="186"/>
    </row>
    <row r="5" spans="2:7" x14ac:dyDescent="0.25">
      <c r="B5" s="186"/>
      <c r="C5" s="186"/>
      <c r="D5" s="186"/>
      <c r="E5" s="186"/>
      <c r="F5" s="186"/>
      <c r="G5" s="186"/>
    </row>
    <row r="6" spans="2:7" ht="21.95" customHeight="1" x14ac:dyDescent="0.25">
      <c r="B6" s="186"/>
      <c r="C6" s="186"/>
      <c r="D6" s="186"/>
      <c r="E6" s="186"/>
      <c r="F6" s="186"/>
      <c r="G6" s="186"/>
    </row>
    <row r="7" spans="2:7" ht="21.6" customHeight="1" x14ac:dyDescent="0.25">
      <c r="B7" s="6" t="s">
        <v>0</v>
      </c>
      <c r="C7" s="6"/>
      <c r="D7" s="6"/>
      <c r="E7" s="2"/>
      <c r="F7" s="2"/>
    </row>
    <row r="8" spans="2:7" ht="21.6" customHeight="1" x14ac:dyDescent="0.25">
      <c r="B8" s="182"/>
      <c r="C8" s="181" t="s">
        <v>2</v>
      </c>
      <c r="D8" s="182"/>
      <c r="E8" s="181" t="s">
        <v>175</v>
      </c>
      <c r="F8" s="182"/>
    </row>
    <row r="9" spans="2:7" ht="20.45" customHeight="1" x14ac:dyDescent="0.25">
      <c r="B9" s="182"/>
      <c r="C9" s="17" t="s">
        <v>186</v>
      </c>
      <c r="D9" s="17" t="s">
        <v>176</v>
      </c>
      <c r="E9" s="17" t="s">
        <v>187</v>
      </c>
      <c r="F9" s="17" t="s">
        <v>177</v>
      </c>
    </row>
    <row r="10" spans="2:7" ht="20.45" customHeight="1" x14ac:dyDescent="0.25">
      <c r="B10" s="45" t="s">
        <v>14</v>
      </c>
      <c r="C10" s="46"/>
      <c r="D10" s="147"/>
      <c r="E10" s="46"/>
      <c r="F10" s="147"/>
    </row>
    <row r="11" spans="2:7" ht="20.45" customHeight="1" x14ac:dyDescent="0.25">
      <c r="B11" s="47" t="s">
        <v>15</v>
      </c>
      <c r="C11" s="46">
        <v>18246</v>
      </c>
      <c r="D11" s="46">
        <v>8095</v>
      </c>
      <c r="E11" s="46">
        <v>27161</v>
      </c>
      <c r="F11" s="46">
        <v>15375</v>
      </c>
    </row>
    <row r="12" spans="2:7" ht="20.45" customHeight="1" x14ac:dyDescent="0.25">
      <c r="B12" s="47" t="s">
        <v>16</v>
      </c>
      <c r="C12" s="46">
        <v>1804</v>
      </c>
      <c r="D12" s="46">
        <v>2794</v>
      </c>
      <c r="E12" s="46">
        <v>3163</v>
      </c>
      <c r="F12" s="46">
        <v>4840</v>
      </c>
    </row>
    <row r="13" spans="2:7" ht="20.45" customHeight="1" x14ac:dyDescent="0.25">
      <c r="B13" s="47" t="s">
        <v>17</v>
      </c>
      <c r="C13" s="46">
        <v>3292</v>
      </c>
      <c r="D13" s="46">
        <v>2860</v>
      </c>
      <c r="E13" s="46">
        <v>5519</v>
      </c>
      <c r="F13" s="46">
        <v>4984</v>
      </c>
    </row>
    <row r="14" spans="2:7" ht="20.45" customHeight="1" x14ac:dyDescent="0.25">
      <c r="B14" s="47" t="s">
        <v>180</v>
      </c>
      <c r="C14" s="46" t="s">
        <v>3</v>
      </c>
      <c r="D14" s="46">
        <v>4018</v>
      </c>
      <c r="E14" s="46"/>
      <c r="F14" s="46"/>
    </row>
    <row r="15" spans="2:7" ht="20.45" customHeight="1" x14ac:dyDescent="0.25">
      <c r="B15" s="47" t="s">
        <v>18</v>
      </c>
      <c r="C15" s="46">
        <v>683</v>
      </c>
      <c r="D15" s="46">
        <v>1029</v>
      </c>
      <c r="E15" s="46">
        <v>943</v>
      </c>
      <c r="F15" s="46">
        <v>2541</v>
      </c>
    </row>
    <row r="16" spans="2:7" ht="20.45" customHeight="1" x14ac:dyDescent="0.25">
      <c r="B16" s="47" t="s">
        <v>181</v>
      </c>
      <c r="C16" s="46">
        <v>1042650</v>
      </c>
      <c r="D16" s="46" t="s">
        <v>3</v>
      </c>
      <c r="E16" s="46">
        <v>291750</v>
      </c>
      <c r="F16" s="46" t="s">
        <v>3</v>
      </c>
    </row>
    <row r="17" spans="2:6" ht="20.45" customHeight="1" x14ac:dyDescent="0.25">
      <c r="B17" s="47" t="s">
        <v>182</v>
      </c>
      <c r="C17" s="46" t="s">
        <v>3</v>
      </c>
      <c r="D17" s="46">
        <v>486720</v>
      </c>
      <c r="E17" s="46" t="s">
        <v>3</v>
      </c>
      <c r="F17" s="46">
        <v>1800960</v>
      </c>
    </row>
    <row r="18" spans="2:6" ht="20.45" customHeight="1" x14ac:dyDescent="0.25">
      <c r="B18" s="47" t="s">
        <v>183</v>
      </c>
      <c r="C18" s="46" t="s">
        <v>3</v>
      </c>
      <c r="D18" s="46">
        <v>2680</v>
      </c>
      <c r="E18" s="46" t="s">
        <v>3</v>
      </c>
      <c r="F18" s="46">
        <v>2680</v>
      </c>
    </row>
    <row r="19" spans="2:6" ht="20.45" customHeight="1" x14ac:dyDescent="0.25">
      <c r="B19" s="47" t="s">
        <v>202</v>
      </c>
      <c r="C19" s="46">
        <v>1087</v>
      </c>
      <c r="D19" s="46">
        <v>3557</v>
      </c>
      <c r="E19" s="46">
        <v>2063</v>
      </c>
      <c r="F19" s="46">
        <v>7859</v>
      </c>
    </row>
    <row r="20" spans="2:6" ht="20.45" customHeight="1" x14ac:dyDescent="0.25">
      <c r="B20" s="47" t="s">
        <v>19</v>
      </c>
      <c r="C20" s="46">
        <v>9640</v>
      </c>
      <c r="D20" s="46">
        <v>4806</v>
      </c>
      <c r="E20" s="46">
        <v>19822</v>
      </c>
      <c r="F20" s="46">
        <v>16334</v>
      </c>
    </row>
    <row r="21" spans="2:6" ht="20.45" customHeight="1" x14ac:dyDescent="0.25">
      <c r="B21" s="47" t="s">
        <v>20</v>
      </c>
      <c r="C21" s="48">
        <v>-1329</v>
      </c>
      <c r="D21" s="150">
        <v>733</v>
      </c>
      <c r="E21" s="150">
        <v>-2278</v>
      </c>
      <c r="F21" s="150">
        <v>-430</v>
      </c>
    </row>
    <row r="22" spans="2:6" ht="20.45" customHeight="1" x14ac:dyDescent="0.25">
      <c r="B22" s="98"/>
      <c r="C22" s="100">
        <v>1076073</v>
      </c>
      <c r="D22" s="100">
        <v>517292</v>
      </c>
      <c r="E22" s="100">
        <v>348143</v>
      </c>
      <c r="F22" s="100">
        <v>1855143</v>
      </c>
    </row>
    <row r="23" spans="2:6" ht="20.45" customHeight="1" x14ac:dyDescent="0.25">
      <c r="B23" s="45" t="s">
        <v>21</v>
      </c>
      <c r="C23" s="149"/>
      <c r="D23" s="49"/>
      <c r="E23" s="49"/>
      <c r="F23" s="49"/>
    </row>
    <row r="24" spans="2:6" ht="20.25" customHeight="1" x14ac:dyDescent="0.25">
      <c r="B24" s="47" t="s">
        <v>184</v>
      </c>
      <c r="C24" s="46">
        <v>-194439</v>
      </c>
      <c r="D24" s="46">
        <v>-224291</v>
      </c>
      <c r="E24" s="46">
        <v>-446203</v>
      </c>
      <c r="F24" s="46">
        <v>-473701</v>
      </c>
    </row>
    <row r="25" spans="2:6" ht="20.45" customHeight="1" x14ac:dyDescent="0.25">
      <c r="B25" s="47" t="s">
        <v>203</v>
      </c>
      <c r="C25" s="46">
        <v>-7469</v>
      </c>
      <c r="D25" s="46">
        <v>-2995</v>
      </c>
      <c r="E25" s="46">
        <v>-10520</v>
      </c>
      <c r="F25" s="46">
        <v>-5982</v>
      </c>
    </row>
    <row r="26" spans="2:6" ht="20.45" customHeight="1" x14ac:dyDescent="0.25">
      <c r="B26" s="47" t="s">
        <v>185</v>
      </c>
      <c r="C26" s="46">
        <v>-3570</v>
      </c>
      <c r="D26" s="46">
        <v>-999</v>
      </c>
      <c r="E26" s="46">
        <v>-7728</v>
      </c>
      <c r="F26" s="46">
        <v>-4922</v>
      </c>
    </row>
    <row r="27" spans="2:6" ht="20.45" customHeight="1" x14ac:dyDescent="0.25">
      <c r="B27" s="47" t="s">
        <v>180</v>
      </c>
      <c r="C27" s="46">
        <v>-7818</v>
      </c>
      <c r="D27" s="46" t="s">
        <v>3</v>
      </c>
      <c r="E27" s="46">
        <v>-21410</v>
      </c>
      <c r="F27" s="46">
        <v>-13000</v>
      </c>
    </row>
    <row r="28" spans="2:6" ht="20.45" customHeight="1" x14ac:dyDescent="0.25">
      <c r="B28" s="47" t="s">
        <v>22</v>
      </c>
      <c r="C28" s="46">
        <v>-6442</v>
      </c>
      <c r="D28" s="46">
        <v>-2212</v>
      </c>
      <c r="E28" s="46">
        <v>-14579</v>
      </c>
      <c r="F28" s="46">
        <v>-4585</v>
      </c>
    </row>
    <row r="29" spans="2:6" ht="20.45" customHeight="1" x14ac:dyDescent="0.25">
      <c r="B29" s="47" t="s">
        <v>181</v>
      </c>
      <c r="C29" s="46" t="s">
        <v>3</v>
      </c>
      <c r="D29" s="46">
        <v>-415950</v>
      </c>
      <c r="E29" s="46" t="s">
        <v>3</v>
      </c>
      <c r="F29" s="46">
        <v>-2167950</v>
      </c>
    </row>
    <row r="30" spans="2:6" ht="20.45" customHeight="1" x14ac:dyDescent="0.25">
      <c r="B30" s="47" t="s">
        <v>204</v>
      </c>
      <c r="C30" s="46">
        <v>-425417</v>
      </c>
      <c r="D30" s="46" t="s">
        <v>3</v>
      </c>
      <c r="E30" s="46">
        <v>-612765</v>
      </c>
      <c r="F30" s="46" t="s">
        <v>3</v>
      </c>
    </row>
    <row r="31" spans="2:6" ht="20.45" customHeight="1" x14ac:dyDescent="0.25">
      <c r="B31" s="47" t="s">
        <v>205</v>
      </c>
      <c r="C31" s="46">
        <v>-1167</v>
      </c>
      <c r="D31" s="46">
        <v>-1313</v>
      </c>
      <c r="E31" s="46">
        <v>-2434</v>
      </c>
      <c r="F31" s="46">
        <v>-2677</v>
      </c>
    </row>
    <row r="32" spans="2:6" ht="20.45" customHeight="1" x14ac:dyDescent="0.25">
      <c r="B32" s="47" t="s">
        <v>19</v>
      </c>
      <c r="C32" s="46">
        <v>-1556</v>
      </c>
      <c r="D32" s="46">
        <v>-3234</v>
      </c>
      <c r="E32" s="46">
        <v>-1556</v>
      </c>
      <c r="F32" s="46">
        <v>-5701</v>
      </c>
    </row>
    <row r="33" spans="2:6" x14ac:dyDescent="0.25">
      <c r="B33" s="47"/>
      <c r="C33" s="109">
        <v>-647878</v>
      </c>
      <c r="D33" s="148">
        <v>-650994</v>
      </c>
      <c r="E33" s="148">
        <v>-1117195</v>
      </c>
      <c r="F33" s="148">
        <v>-2678518</v>
      </c>
    </row>
    <row r="34" spans="2:6" ht="15.75" thickBot="1" x14ac:dyDescent="0.3">
      <c r="B34" s="45" t="s">
        <v>23</v>
      </c>
      <c r="C34" s="101">
        <v>428195</v>
      </c>
      <c r="D34" s="104">
        <v>-133702</v>
      </c>
      <c r="E34" s="104">
        <v>-769052</v>
      </c>
      <c r="F34" s="104">
        <v>-823375</v>
      </c>
    </row>
    <row r="35" spans="2:6" ht="15.75" thickTop="1" x14ac:dyDescent="0.25"/>
    <row r="36" spans="2:6" x14ac:dyDescent="0.25"/>
    <row r="37" spans="2:6" x14ac:dyDescent="0.25"/>
    <row r="38" spans="2:6" x14ac:dyDescent="0.25"/>
    <row r="39" spans="2:6" x14ac:dyDescent="0.25"/>
  </sheetData>
  <mergeCells count="4">
    <mergeCell ref="B4:G6"/>
    <mergeCell ref="B8:B9"/>
    <mergeCell ref="C8:D8"/>
    <mergeCell ref="E8:F8"/>
  </mergeCells>
  <conditionalFormatting sqref="B10:F32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8"/>
  <sheetViews>
    <sheetView showGridLines="0" showRowColHeaders="0" zoomScale="80" zoomScaleNormal="80" workbookViewId="0">
      <selection activeCell="F34" sqref="F34"/>
    </sheetView>
  </sheetViews>
  <sheetFormatPr defaultColWidth="8.7109375" defaultRowHeight="15" zeroHeight="1" x14ac:dyDescent="0.25"/>
  <cols>
    <col min="1" max="1" width="13.85546875" customWidth="1"/>
    <col min="2" max="2" width="30.140625" customWidth="1"/>
    <col min="3" max="5" width="12" customWidth="1"/>
    <col min="6" max="6" width="11.140625" customWidth="1"/>
    <col min="7" max="7" width="12.42578125" bestFit="1" customWidth="1"/>
    <col min="8" max="8" width="10.85546875" bestFit="1" customWidth="1"/>
    <col min="9" max="9" width="4.140625" customWidth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185"/>
      <c r="C4" s="185"/>
      <c r="D4" s="185"/>
      <c r="E4" s="185"/>
      <c r="F4" s="185"/>
      <c r="G4" s="185"/>
      <c r="H4" s="185"/>
    </row>
    <row r="5" spans="2:8" ht="15" customHeight="1" x14ac:dyDescent="0.25">
      <c r="B5" s="185"/>
      <c r="C5" s="185"/>
      <c r="D5" s="185"/>
      <c r="E5" s="185"/>
      <c r="F5" s="185"/>
      <c r="G5" s="185"/>
      <c r="H5" s="185"/>
    </row>
    <row r="6" spans="2:8" ht="15" customHeight="1" x14ac:dyDescent="0.25">
      <c r="B6" s="185"/>
      <c r="C6" s="185"/>
      <c r="D6" s="185"/>
      <c r="E6" s="185"/>
      <c r="F6" s="185"/>
      <c r="G6" s="185"/>
      <c r="H6" s="185"/>
    </row>
    <row r="7" spans="2:8" ht="20.100000000000001" customHeight="1" x14ac:dyDescent="0.25">
      <c r="B7" s="6" t="s">
        <v>0</v>
      </c>
    </row>
    <row r="8" spans="2:8" ht="9.75" customHeight="1" x14ac:dyDescent="0.25">
      <c r="B8" s="4"/>
    </row>
    <row r="9" spans="2:8" ht="20.45" customHeight="1" x14ac:dyDescent="0.25">
      <c r="B9" s="21" t="s">
        <v>24</v>
      </c>
      <c r="C9" s="20">
        <v>2021</v>
      </c>
      <c r="D9" s="20">
        <v>2022</v>
      </c>
      <c r="E9" s="20">
        <v>2023</v>
      </c>
      <c r="F9" s="20">
        <v>2024</v>
      </c>
      <c r="G9" s="20" t="s">
        <v>25</v>
      </c>
    </row>
    <row r="10" spans="2:8" ht="20.45" customHeight="1" x14ac:dyDescent="0.25">
      <c r="B10" s="45" t="s">
        <v>167</v>
      </c>
      <c r="C10" s="46"/>
      <c r="D10" s="46"/>
      <c r="E10" s="46"/>
      <c r="F10" s="46"/>
      <c r="G10" s="99"/>
      <c r="H10" s="102"/>
    </row>
    <row r="11" spans="2:8" ht="20.45" customHeight="1" x14ac:dyDescent="0.25">
      <c r="B11" s="47" t="s">
        <v>168</v>
      </c>
      <c r="C11" s="46">
        <v>56703</v>
      </c>
      <c r="D11" s="46" t="s">
        <v>206</v>
      </c>
      <c r="E11" s="46" t="s">
        <v>207</v>
      </c>
      <c r="F11" s="46">
        <v>7503300</v>
      </c>
      <c r="G11" s="99">
        <v>7560003</v>
      </c>
      <c r="H11" s="102"/>
    </row>
    <row r="12" spans="2:8" ht="20.45" customHeight="1" x14ac:dyDescent="0.25">
      <c r="B12" s="45" t="s">
        <v>169</v>
      </c>
      <c r="C12" s="51">
        <v>56703</v>
      </c>
      <c r="D12" s="166" t="s">
        <v>208</v>
      </c>
      <c r="E12" s="52" t="s">
        <v>209</v>
      </c>
      <c r="F12" s="52">
        <v>7503300</v>
      </c>
      <c r="G12" s="52">
        <v>7560003</v>
      </c>
      <c r="H12" s="103"/>
    </row>
    <row r="13" spans="2:8" ht="20.45" customHeight="1" x14ac:dyDescent="0.25">
      <c r="B13" s="45" t="s">
        <v>170</v>
      </c>
      <c r="C13" s="46"/>
      <c r="D13" s="46"/>
      <c r="E13" s="46"/>
      <c r="F13" s="46"/>
      <c r="G13" s="99"/>
      <c r="H13" s="102"/>
    </row>
    <row r="14" spans="2:8" ht="20.45" customHeight="1" x14ac:dyDescent="0.25">
      <c r="B14" s="98" t="s">
        <v>234</v>
      </c>
      <c r="C14" s="46">
        <v>8517</v>
      </c>
      <c r="D14" s="46">
        <v>383572</v>
      </c>
      <c r="E14" s="46" t="s">
        <v>207</v>
      </c>
      <c r="F14" s="46" t="s">
        <v>210</v>
      </c>
      <c r="G14" s="99">
        <v>392089</v>
      </c>
      <c r="H14" s="102"/>
    </row>
    <row r="15" spans="2:8" ht="20.45" customHeight="1" x14ac:dyDescent="0.25">
      <c r="B15" s="98" t="s">
        <v>235</v>
      </c>
      <c r="C15" s="150">
        <v>14255</v>
      </c>
      <c r="D15" s="48">
        <v>2393</v>
      </c>
      <c r="E15" s="48" t="s">
        <v>207</v>
      </c>
      <c r="F15" s="48" t="s">
        <v>210</v>
      </c>
      <c r="G15" s="53">
        <v>16648</v>
      </c>
      <c r="H15" s="102"/>
    </row>
    <row r="16" spans="2:8" ht="20.45" customHeight="1" x14ac:dyDescent="0.25">
      <c r="B16" s="105" t="s">
        <v>171</v>
      </c>
      <c r="C16" s="49">
        <v>22772</v>
      </c>
      <c r="D16" s="49">
        <v>385965</v>
      </c>
      <c r="E16" s="46" t="s">
        <v>209</v>
      </c>
      <c r="F16" s="46" t="s">
        <v>211</v>
      </c>
      <c r="G16" s="100">
        <v>408737</v>
      </c>
      <c r="H16" s="102"/>
    </row>
    <row r="17" spans="2:8" ht="20.45" customHeight="1" x14ac:dyDescent="0.25">
      <c r="B17" s="98" t="s">
        <v>172</v>
      </c>
      <c r="C17" s="46" t="s">
        <v>210</v>
      </c>
      <c r="D17" s="48">
        <v>-21</v>
      </c>
      <c r="E17" s="48" t="s">
        <v>207</v>
      </c>
      <c r="F17" s="150">
        <v>-14042</v>
      </c>
      <c r="G17" s="99">
        <v>-14063</v>
      </c>
      <c r="H17" s="103"/>
    </row>
    <row r="18" spans="2:8" ht="20.45" customHeight="1" x14ac:dyDescent="0.25">
      <c r="B18" s="47" t="s">
        <v>173</v>
      </c>
      <c r="C18" s="164" t="s">
        <v>210</v>
      </c>
      <c r="D18" s="46" t="s">
        <v>206</v>
      </c>
      <c r="E18" s="46" t="s">
        <v>207</v>
      </c>
      <c r="F18" s="46">
        <v>-22747</v>
      </c>
      <c r="G18" s="165">
        <v>-22747</v>
      </c>
      <c r="H18" s="102"/>
    </row>
    <row r="19" spans="2:8" ht="20.25" customHeight="1" thickBot="1" x14ac:dyDescent="0.3">
      <c r="B19" s="45" t="s">
        <v>174</v>
      </c>
      <c r="C19" s="101">
        <v>79475</v>
      </c>
      <c r="D19" s="101">
        <v>385944</v>
      </c>
      <c r="E19" s="104" t="s">
        <v>209</v>
      </c>
      <c r="F19" s="104">
        <v>7466511</v>
      </c>
      <c r="G19" s="50">
        <v>7931930</v>
      </c>
    </row>
    <row r="20" spans="2:8" ht="15.75" thickTop="1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G11 B12:C18 E12:G18">
    <cfRule type="expression" dxfId="21" priority="3">
      <formula>MOD(ROW(),2)=0</formula>
    </cfRule>
  </conditionalFormatting>
  <conditionalFormatting sqref="B19:C19 E19:G19">
    <cfRule type="expression" dxfId="20" priority="2">
      <formula>MOD(ROW(),2)=0</formula>
    </cfRule>
  </conditionalFormatting>
  <conditionalFormatting sqref="D12:D19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showGridLines="0" showRowColHeaders="0" zoomScale="80" zoomScaleNormal="80" workbookViewId="0">
      <selection activeCell="D26" sqref="D26"/>
    </sheetView>
  </sheetViews>
  <sheetFormatPr defaultColWidth="0" defaultRowHeight="15" zeroHeight="1" x14ac:dyDescent="0.25"/>
  <cols>
    <col min="1" max="1" width="13.7109375" style="13" customWidth="1"/>
    <col min="2" max="2" width="49.7109375" style="13" customWidth="1"/>
    <col min="3" max="4" width="22.28515625" style="13" customWidth="1"/>
    <col min="5" max="5" width="18.42578125" style="13" customWidth="1"/>
    <col min="6" max="7" width="9.140625" style="13" hidden="1" customWidth="1"/>
    <col min="8" max="16384" width="9.140625" style="13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/>
      <c r="B5" s="185"/>
      <c r="C5" s="186"/>
      <c r="D5" s="186"/>
      <c r="E5" s="186"/>
      <c r="F5" s="186"/>
      <c r="G5" s="186"/>
    </row>
    <row r="6" spans="1:7" x14ac:dyDescent="0.25">
      <c r="A6"/>
      <c r="B6" s="186"/>
      <c r="C6" s="186"/>
      <c r="D6" s="186"/>
      <c r="E6" s="186"/>
      <c r="F6" s="186"/>
      <c r="G6" s="186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82" t="s">
        <v>26</v>
      </c>
      <c r="C8" s="187" t="s">
        <v>59</v>
      </c>
      <c r="D8" s="31" t="s">
        <v>27</v>
      </c>
    </row>
    <row r="9" spans="1:7" ht="17.45" customHeight="1" x14ac:dyDescent="0.25">
      <c r="B9" s="182"/>
      <c r="C9" s="187">
        <v>2020</v>
      </c>
      <c r="D9" s="32" t="s">
        <v>212</v>
      </c>
    </row>
    <row r="10" spans="1:7" ht="17.45" customHeight="1" x14ac:dyDescent="0.25">
      <c r="B10" s="57" t="s">
        <v>55</v>
      </c>
      <c r="C10" s="58">
        <v>191</v>
      </c>
      <c r="D10" s="59">
        <v>46.664222699999996</v>
      </c>
    </row>
    <row r="11" spans="1:7" ht="17.45" customHeight="1" x14ac:dyDescent="0.25">
      <c r="B11" s="42" t="s">
        <v>56</v>
      </c>
      <c r="C11" s="43"/>
      <c r="D11" s="44">
        <v>27.325627800000003</v>
      </c>
    </row>
    <row r="12" spans="1:7" ht="17.45" customHeight="1" x14ac:dyDescent="0.25">
      <c r="B12" s="42" t="s">
        <v>57</v>
      </c>
      <c r="C12" s="43"/>
      <c r="D12" s="44">
        <v>19.338594899999997</v>
      </c>
    </row>
    <row r="13" spans="1:7" ht="17.45" customHeight="1" x14ac:dyDescent="0.25">
      <c r="B13" s="42"/>
      <c r="C13" s="43"/>
      <c r="D13" s="44"/>
    </row>
    <row r="14" spans="1:7" ht="17.45" customHeight="1" x14ac:dyDescent="0.25">
      <c r="B14" s="57" t="s">
        <v>58</v>
      </c>
      <c r="C14" s="58">
        <v>210</v>
      </c>
      <c r="D14" s="59">
        <v>48.675578170000001</v>
      </c>
    </row>
    <row r="15" spans="1:7" ht="17.45" customHeight="1" x14ac:dyDescent="0.25">
      <c r="B15" s="42" t="s">
        <v>56</v>
      </c>
      <c r="C15" s="43"/>
      <c r="D15" s="44">
        <v>48.675578170000001</v>
      </c>
    </row>
    <row r="16" spans="1:7" ht="17.45" customHeight="1" x14ac:dyDescent="0.25">
      <c r="B16" s="42"/>
      <c r="C16" s="43"/>
      <c r="D16" s="44"/>
    </row>
    <row r="17" spans="2:4" ht="17.45" customHeight="1" x14ac:dyDescent="0.25">
      <c r="B17" s="57" t="s">
        <v>25</v>
      </c>
      <c r="C17" s="59">
        <f>C14+C10</f>
        <v>401</v>
      </c>
      <c r="D17" s="59">
        <f>D14+D10</f>
        <v>95.339800870000005</v>
      </c>
    </row>
    <row r="18" spans="2:4" ht="17.45" customHeight="1" x14ac:dyDescent="0.25">
      <c r="B18" s="42"/>
      <c r="C18" s="43"/>
      <c r="D18" s="44"/>
    </row>
    <row r="19" spans="2:4" ht="17.45" customHeight="1" x14ac:dyDescent="0.25">
      <c r="B19" s="23"/>
      <c r="C19" s="24"/>
      <c r="D19" s="25"/>
    </row>
    <row r="20" spans="2:4" ht="15" hidden="1" customHeight="1" x14ac:dyDescent="0.25">
      <c r="B20" s="23"/>
      <c r="C20" s="24" t="s">
        <v>3</v>
      </c>
      <c r="D20" s="25"/>
    </row>
    <row r="21" spans="2:4" ht="15" hidden="1" customHeight="1" x14ac:dyDescent="0.25">
      <c r="B21" s="28" t="s">
        <v>28</v>
      </c>
      <c r="C21" s="26">
        <v>0</v>
      </c>
      <c r="D21" s="27">
        <v>42617</v>
      </c>
    </row>
    <row r="22" spans="2:4" ht="15" hidden="1" customHeight="1" x14ac:dyDescent="0.25">
      <c r="B22" s="23"/>
      <c r="C22" s="24"/>
      <c r="D22" s="25"/>
    </row>
    <row r="23" spans="2:4" ht="15" hidden="1" customHeight="1" x14ac:dyDescent="0.25">
      <c r="B23" s="29" t="s">
        <v>29</v>
      </c>
      <c r="C23" s="30">
        <v>2270092</v>
      </c>
      <c r="D23" s="30" t="e">
        <f>+D10+D17+#REF!+#REF!</f>
        <v>#REF!</v>
      </c>
    </row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3">
    <mergeCell ref="B8:B9"/>
    <mergeCell ref="B5:G6"/>
    <mergeCell ref="C8:C9"/>
  </mergeCells>
  <conditionalFormatting sqref="B11:D13 B18:D18 B15:D16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2023-09-26T09:43:21Z</dcterms:modified>
</cp:coreProperties>
</file>