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GT\2021\4T21\"/>
    </mc:Choice>
  </mc:AlternateContent>
  <xr:revisionPtr revIDLastSave="0" documentId="13_ncr:1_{E57DA5D3-914C-4EC4-9E31-D2367D91C9FB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GT (Índice)" sheetId="1" r:id="rId1"/>
    <sheet name="1.1 Balanço de Energia" sheetId="24" r:id="rId2"/>
    <sheet name="1.2 Mercado de energia" sheetId="23" r:id="rId3"/>
    <sheet name="2.1 Receita" sheetId="9" r:id="rId4"/>
    <sheet name="2.2 Custos Despesas operaci" sheetId="10" r:id="rId5"/>
    <sheet name="2.3 LAJIDA" sheetId="11" r:id="rId6"/>
    <sheet name="2.4 Resultado Financeiro" sheetId="12" r:id="rId7"/>
    <sheet name="2.5 Endividamento" sheetId="13" r:id="rId8"/>
    <sheet name="2.6 Investimentos" sheetId="14" r:id="rId9"/>
    <sheet name="3.1 BP (Ativo)" sheetId="15" r:id="rId10"/>
    <sheet name="3.2 BP (Passivo)" sheetId="16" r:id="rId11"/>
    <sheet name="4.1 DRE" sheetId="17" r:id="rId12"/>
    <sheet name="5. Fluxo de caixa" sheetId="18" r:id="rId13"/>
  </sheets>
  <externalReferences>
    <externalReference r:id="rId14"/>
    <externalReference r:id="rId15"/>
  </externalReferences>
  <definedNames>
    <definedName name="_Hlk160453777" localSheetId="4">'2.2 Custos Despesas operaci'!$B$11</definedName>
    <definedName name="_Toc229977613" localSheetId="12">'5. Fluxo de caixa'!$B$7</definedName>
    <definedName name="_Toc282006926" localSheetId="10">'3.2 BP (Passivo)'!$B$6</definedName>
    <definedName name="_Toc282006927" localSheetId="10">'3.2 BP (Passivo)'!$B$7</definedName>
    <definedName name="_Toc288721758" localSheetId="4">'2.2 Custos Despesas operaci'!#REF!</definedName>
    <definedName name="_Toc288721760" localSheetId="4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24" l="1"/>
  <c r="O30" i="24"/>
  <c r="L30" i="24"/>
  <c r="O28" i="24"/>
  <c r="L28" i="24"/>
  <c r="O26" i="24"/>
  <c r="L26" i="24"/>
  <c r="O24" i="24"/>
  <c r="L24" i="24"/>
  <c r="O22" i="24"/>
  <c r="L22" i="24"/>
</calcChain>
</file>

<file path=xl/sharedStrings.xml><?xml version="1.0" encoding="utf-8"?>
<sst xmlns="http://schemas.openxmlformats.org/spreadsheetml/2006/main" count="339" uniqueCount="238">
  <si>
    <t>(Em milhares de Reais)</t>
  </si>
  <si>
    <t>(Em milhares de Reais, exceto resultado por ação)</t>
  </si>
  <si>
    <t>Consolidado</t>
  </si>
  <si>
    <t xml:space="preserve">Consolidado </t>
  </si>
  <si>
    <t>Var %</t>
  </si>
  <si>
    <t>Total</t>
  </si>
  <si>
    <t>Realizado</t>
  </si>
  <si>
    <t>LAJIDA - R$ milhões</t>
  </si>
  <si>
    <t>RECURSOS TOTAIS</t>
  </si>
  <si>
    <t>REQUISITOS TOTAIS</t>
  </si>
  <si>
    <t>CEMIG - Geração</t>
  </si>
  <si>
    <t>Geração no CG</t>
  </si>
  <si>
    <t>Energia Comercializada</t>
  </si>
  <si>
    <t>Cemig</t>
  </si>
  <si>
    <t>Geração Igarapé</t>
  </si>
  <si>
    <t>Contratos Bilaterais</t>
  </si>
  <si>
    <t>Perdas Geração Rede Básica</t>
  </si>
  <si>
    <t>Acordo Operativo</t>
  </si>
  <si>
    <t>Contratos de Compra</t>
  </si>
  <si>
    <t>Vendas na CCEE</t>
  </si>
  <si>
    <t>Contratos na CCEE</t>
  </si>
  <si>
    <t>Vendas no MRE</t>
  </si>
  <si>
    <t>Compra MRE</t>
  </si>
  <si>
    <t>R$</t>
  </si>
  <si>
    <t>Industrial</t>
  </si>
  <si>
    <t>Comercial</t>
  </si>
  <si>
    <t>Rural</t>
  </si>
  <si>
    <t>Subtotal</t>
  </si>
  <si>
    <t>Fornec. não faturado, líquido</t>
  </si>
  <si>
    <t>-</t>
  </si>
  <si>
    <t>Suprimento não faturado líquido</t>
  </si>
  <si>
    <t>MWh</t>
  </si>
  <si>
    <t>Suprim. outras concessionárias</t>
  </si>
  <si>
    <t>Fornecimento bruto de energia elétrica – com impostos</t>
  </si>
  <si>
    <t>Receita de transmissão</t>
  </si>
  <si>
    <t xml:space="preserve">    Receita de construção</t>
  </si>
  <si>
    <t xml:space="preserve">    Remuneração financeira do ativo de contrato da transmissão</t>
  </si>
  <si>
    <t>Receita de atualização da bonificação pela outorga</t>
  </si>
  <si>
    <t>Transações com energia na CCEE</t>
  </si>
  <si>
    <t>Outras receitas operacionais</t>
  </si>
  <si>
    <t>Impostos e encargos incidentes sobre as receitas</t>
  </si>
  <si>
    <t>Participação dos empregados no resultado</t>
  </si>
  <si>
    <t>Materiais</t>
  </si>
  <si>
    <t>Encargos de uso da rede básica de transmissão</t>
  </si>
  <si>
    <t>Pessoal</t>
  </si>
  <si>
    <t>Obrigações pós-emprego</t>
  </si>
  <si>
    <t>Serviços de terceiros</t>
  </si>
  <si>
    <t>Depreciação e amortização</t>
  </si>
  <si>
    <t>Provisões</t>
  </si>
  <si>
    <t>Energia elétrica comprada para revenda</t>
  </si>
  <si>
    <t>Custo de construção de infraestrutura de transmissão</t>
  </si>
  <si>
    <t>Outros custos e despesas operacionais líquidos</t>
  </si>
  <si>
    <t>Lucro líquido do exercício</t>
  </si>
  <si>
    <t>+ Depreciação e amortização</t>
  </si>
  <si>
    <t>Efeitos não recorrentes e não caixa</t>
  </si>
  <si>
    <t xml:space="preserve">  +/- Baixa de ativo e impairment</t>
  </si>
  <si>
    <t>= Lajida ajustado</t>
  </si>
  <si>
    <t>= Lajida conforme “Instrução CVM 527”</t>
  </si>
  <si>
    <t>RECEITAS FINANCEIRAS</t>
  </si>
  <si>
    <t>Renda de aplicação financeira</t>
  </si>
  <si>
    <t>Acréscimos moratórios sobre venda de energia</t>
  </si>
  <si>
    <t xml:space="preserve">Variação monetária  </t>
  </si>
  <si>
    <t>Variação monetária/depósitos vinculados a litígios</t>
  </si>
  <si>
    <t>Ganhos com inst. financeiros derivativos (swap) (nota 29)</t>
  </si>
  <si>
    <t>Outras</t>
  </si>
  <si>
    <t>PIS/Pasep e Cofins sobre receitas financeiras</t>
  </si>
  <si>
    <t>DESPESAS FINANCEIRAS</t>
  </si>
  <si>
    <t>Encargos de empréstimos, financiamentos e debêntures (nota 20)</t>
  </si>
  <si>
    <t>Amortização dos custos de transação (nota 20)</t>
  </si>
  <si>
    <t>Variação monetária – Forluz</t>
  </si>
  <si>
    <t>Variação monetária – Empréstimos, financiamentos e debêntures (nota 20)</t>
  </si>
  <si>
    <t xml:space="preserve">Variações monetárias </t>
  </si>
  <si>
    <t>Variações cambiais de empréstimos e financiamentos (nota 20)</t>
  </si>
  <si>
    <t>Variação monetária de arrendamento (nota 17)</t>
  </si>
  <si>
    <t>RESULTADO FINANCEIRO LÍQUIDO</t>
  </si>
  <si>
    <t xml:space="preserve"> Moedas </t>
  </si>
  <si>
    <t xml:space="preserve"> Dólar Norte Americano </t>
  </si>
  <si>
    <t xml:space="preserve">                              - </t>
  </si>
  <si>
    <t xml:space="preserve"> Total por moedas </t>
  </si>
  <si>
    <t xml:space="preserve">                   - </t>
  </si>
  <si>
    <t xml:space="preserve"> Indexadores </t>
  </si>
  <si>
    <t xml:space="preserve">                           - </t>
  </si>
  <si>
    <t xml:space="preserve"> Total por indexadores </t>
  </si>
  <si>
    <t xml:space="preserve">                 - </t>
  </si>
  <si>
    <t xml:space="preserve"> (-) Custos de transação </t>
  </si>
  <si>
    <t xml:space="preserve"> (+/-) Recursos antecipados </t>
  </si>
  <si>
    <t xml:space="preserve"> Total geral </t>
  </si>
  <si>
    <t xml:space="preserve"> IPCA</t>
  </si>
  <si>
    <t>Geração</t>
  </si>
  <si>
    <t>Aportes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</si>
  <si>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</si>
  <si>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</si>
  <si>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</si>
  <si>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</si>
  <si>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</si>
  <si>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</si>
  <si>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</si>
  <si>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</si>
  <si>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</si>
  <si>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</si>
  <si>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 xml:space="preserve">Instrumentos financeiros derivativos </t>
  </si>
  <si>
    <t xml:space="preserve">Outros </t>
  </si>
  <si>
    <t>TOTAL DO CIRCULANTE</t>
  </si>
  <si>
    <t>NÃO CIRCULANTE</t>
  </si>
  <si>
    <t xml:space="preserve">Títulos e valores mobiliários </t>
  </si>
  <si>
    <t>Imposto de renda e contribuição social diferidos</t>
  </si>
  <si>
    <t>Depósitos vinculados a litígios</t>
  </si>
  <si>
    <t>Instrumentos financeiros derivativos</t>
  </si>
  <si>
    <t>Outros</t>
  </si>
  <si>
    <t>Investimentos</t>
  </si>
  <si>
    <t>Imobilizado</t>
  </si>
  <si>
    <t>Intangível</t>
  </si>
  <si>
    <t>Operações de arrendamento mercantil - direito de uso</t>
  </si>
  <si>
    <t>TOTAL DO NÃO CIRCULANTE</t>
  </si>
  <si>
    <t>TOTAL DO ATIVO</t>
  </si>
  <si>
    <t>Empréstimos, financiamentos e debêntures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</si>
  <si>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</si>
  <si>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</si>
  <si>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</si>
  <si>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</si>
  <si>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</si>
  <si>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</si>
  <si>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</si>
  <si>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Operações de arrendamento mercantil - obrigações</t>
  </si>
  <si>
    <t>Outras obrigações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</si>
  <si>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</si>
  <si>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</si>
  <si>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</si>
  <si>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</si>
  <si>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</si>
  <si>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</si>
  <si>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</si>
  <si>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</si>
  <si>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</si>
  <si>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</si>
  <si>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</si>
  <si>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>RECEITA LÍQUIDA</t>
  </si>
  <si>
    <t>CUSTOS OPERACIONAIS</t>
  </si>
  <si>
    <t>CUSTOS COM ENERGIA ELÉTRICA</t>
  </si>
  <si>
    <t>OUTROS CUSTOS</t>
  </si>
  <si>
    <t>Pessoal e administradores</t>
  </si>
  <si>
    <t xml:space="preserve">Provisões operacionais, líquidas </t>
  </si>
  <si>
    <t>Outros custos operacionais</t>
  </si>
  <si>
    <t>CUSTOS TOTAIS</t>
  </si>
  <si>
    <t>LUCRO BRUTO</t>
  </si>
  <si>
    <t xml:space="preserve">Despesas com vendas </t>
  </si>
  <si>
    <t>Despesas gerais e administrativas</t>
  </si>
  <si>
    <t>Despesas com provisões operacionais</t>
  </si>
  <si>
    <t>Outras despesas operacionais</t>
  </si>
  <si>
    <t>Revisão Tarifaria Periódica, líquida</t>
  </si>
  <si>
    <t>Resultado de equivalência patrimonial</t>
  </si>
  <si>
    <t>Resultado operacional antes do resultado financeiro e impostos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</si>
  <si>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</si>
  <si>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</si>
  <si>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</si>
  <si>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</si>
  <si>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>LUCRO LÍQUIDO DO EXERCÍCIO</t>
  </si>
  <si>
    <t>Lucro básico e diluído por ação – R$</t>
  </si>
  <si>
    <t>FLUXO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</si>
  <si>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</si>
  <si>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</si>
  <si>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</si>
  <si>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Ajuste na expectativa do fluxo de caixa dos ativos financeiros e de contrato da concessão</t>
  </si>
  <si>
    <t>Equivalência patrimonial</t>
  </si>
  <si>
    <t>Ajuste referente à desvalorização em investimentos</t>
  </si>
  <si>
    <t>Provisão para perda no valor recuperável de intangível</t>
  </si>
  <si>
    <t xml:space="preserve">Juros e variações monetárias </t>
  </si>
  <si>
    <t>Variação cambial de empréstimos e financiamentos</t>
  </si>
  <si>
    <t>Amortização do custo de transação de empréstimos e financiamentos</t>
  </si>
  <si>
    <t>Reconhecimento de créditos extemporâneos de PIS/Pasep e Cofins s/ICMS</t>
  </si>
  <si>
    <t>Provisões para perdas operacionais, líquidas</t>
  </si>
  <si>
    <t>Variação do valor justo de instrumentos financeiros derivativos (Swap)</t>
  </si>
  <si>
    <t>Variação do valor justo de instrumentos financeiros derivativos (Opções de venda)</t>
  </si>
  <si>
    <t>(Aumento) redução de ativos</t>
  </si>
  <si>
    <t>Concessionários e transporte de energia</t>
  </si>
  <si>
    <t xml:space="preserve">Depósitos vinculados a litígios </t>
  </si>
  <si>
    <t>Dividendos recebidos</t>
  </si>
  <si>
    <t>Ativos financeiros da concessão e ativos de contrato</t>
  </si>
  <si>
    <t>Aumento (redução) de passivos</t>
  </si>
  <si>
    <t>Fornecedores</t>
  </si>
  <si>
    <t>Imposto de renda e contribuição social a pagar</t>
  </si>
  <si>
    <t>Salários e contribuições sociais</t>
  </si>
  <si>
    <t>Encargos regulatórios</t>
  </si>
  <si>
    <t>Caixa gerado pelas atividades operacionais</t>
  </si>
  <si>
    <t>Imposto de renda e contribuição social pagos</t>
  </si>
  <si>
    <t>Juros pagos de empréstimos, financiamentos e debêntures</t>
  </si>
  <si>
    <t>Juros pagos de arrendamentos</t>
  </si>
  <si>
    <t>CAIXA LÍQUIDO GERADO PELAS ATIVIDADES OPERACIONAIS</t>
  </si>
  <si>
    <t>FLUXO DE CAIXA DAS ATIVIDADES DE INVESTIMENTO</t>
  </si>
  <si>
    <t>Aportes em investimentos</t>
  </si>
  <si>
    <t>CAIXA LÍQUIDO GERADO (CONSUMIDO) PELAS ATIVIDADES DE INVESTIMENTO</t>
  </si>
  <si>
    <t>FLUXO DE CAIXA DAS ATIVIDADES DE FINANCIAMENTO</t>
  </si>
  <si>
    <t>Juros sobre capital próprio e dividendos pagos</t>
  </si>
  <si>
    <t>Pagamentos de empréstimos, financiamentos e debêntures</t>
  </si>
  <si>
    <t>Pagamentos de arrendamentos</t>
  </si>
  <si>
    <t>CAIXA LÍQUIDO CONSUMIDO PELAS ATIVIDADES DE FINANCIAMENTO</t>
  </si>
  <si>
    <t>VARIAÇÃO LÍQUIDA DE CAIXA E EQUIVALENTES DE CAIXA</t>
  </si>
  <si>
    <t>Caixa e equivalentes de caixa no início do exercício</t>
  </si>
  <si>
    <t>CAIXA E EQUIVALENTES DE CAIXA NO FINAL DO EXERCÍCIO</t>
  </si>
  <si>
    <t xml:space="preserve">    Receita de operação e manutenção</t>
  </si>
  <si>
    <t>Receita por antecipação de prestação de serviço</t>
  </si>
  <si>
    <t>+ Resultado financeiro líquido</t>
  </si>
  <si>
    <t xml:space="preserve">                                     - </t>
  </si>
  <si>
    <t xml:space="preserve">  - Repactuação do risco hidrológico - Lei 14.052/20, líquido</t>
  </si>
  <si>
    <t xml:space="preserve">  - Repactuação do risco hidrológico – Lei 14.052/20, investidas</t>
  </si>
  <si>
    <t xml:space="preserve">  - Receita por antecipação de prestação de serviço, líquida</t>
  </si>
  <si>
    <t>Atualização dos créditos de PIS/Pasep e Cofins</t>
  </si>
  <si>
    <t>Ágio na recompra de títulos de dívida (Eurobonds) (nota 20)</t>
  </si>
  <si>
    <t>Perdas com instrumentos financeiros derivativos (swap) (nota 29)</t>
  </si>
  <si>
    <t>Consolidado e controladora</t>
  </si>
  <si>
    <t>Instrumentos financeiros derivativos (swap)</t>
  </si>
  <si>
    <t>Opções de venda - SAAG</t>
  </si>
  <si>
    <t>Adiantamento para futuro aumento de capital</t>
  </si>
  <si>
    <t>2021</t>
  </si>
  <si>
    <t>2020</t>
  </si>
  <si>
    <t>DESPESAS OPERACIONAIS</t>
  </si>
  <si>
    <t>Repactuação do risco hidrológico – Lei 14.052/20</t>
  </si>
  <si>
    <t>Ágio na recompra de eurobonds</t>
  </si>
  <si>
    <t>Efeitos da revisão tarifária periódica da RAP</t>
  </si>
  <si>
    <t>Liquidação de instrumentos financeiros derivativos (Swap)</t>
  </si>
  <si>
    <t>Caixa oriundo de reestruturação societária</t>
  </si>
  <si>
    <t>Geração - Centro de Gravidade</t>
  </si>
  <si>
    <t>Vendas no ACR e Leilão de ajuste</t>
  </si>
  <si>
    <t>Perdas Geração RB</t>
  </si>
  <si>
    <t>Compras na CCE</t>
  </si>
  <si>
    <t>Compra no MRE</t>
  </si>
  <si>
    <t>34.372 GWh</t>
  </si>
  <si>
    <t>Descrição (R$ milhões)</t>
  </si>
  <si>
    <t>Transmissão</t>
  </si>
  <si>
    <t>Distribuição</t>
  </si>
  <si>
    <t>Holding</t>
  </si>
  <si>
    <t>Gasmig</t>
  </si>
  <si>
    <t>TOTAL</t>
  </si>
  <si>
    <t xml:space="preserve">                36,93 </t>
  </si>
  <si>
    <t xml:space="preserve"> + Despesa de Imposto de Renda e Contribuição Social correntes e diferidos</t>
  </si>
  <si>
    <t xml:space="preserve">  + Ajuste líquido referente à desvalorização em investimentos</t>
  </si>
  <si>
    <t xml:space="preserve">  - Resultado da RTP, líquido / Uniformização das práticas contábeis</t>
  </si>
  <si>
    <t xml:space="preserve">  - Baixa do saldo da obrigação pós-emprego do seguro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</si>
</sst>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.00_-;\(#,##0.00\);_-* &quot;-&quot;??_-;_-@_-"/>
    <numFmt numFmtId="166" formatCode="_-* #,##0_-;\(#,##0\);_-* &quot;-&quot;??_-;_-@_-"/>
    <numFmt numFmtId="167" formatCode="_-* #,##0_-;\-* #,##0_-;_-* &quot;-&quot;??_-;_-@_-"/>
    <numFmt numFmtId="168" formatCode="#,##0.0"/>
    <numFmt numFmtId="169" formatCode="#,##0_ ;[Red]\-#,##0\ "/>
    <numFmt numFmtId="170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0"/>
      <name val="Arial"/>
      <family val="2"/>
    </font>
    <font>
      <sz val="11"/>
      <color rgb="FF40404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u/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indexed="64"/>
      </bottom>
      <diagonal/>
    </border>
    <border>
      <left/>
      <right style="thick">
        <color rgb="FFFFFFFF"/>
      </right>
      <top style="thick">
        <color rgb="FFFFFFFF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/>
      <right/>
      <top style="thick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  <xf numFmtId="0" fontId="17" fillId="0" borderId="0"/>
    <xf numFmtId="0" fontId="21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1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0" fontId="1" fillId="0" borderId="0" xfId="0" applyFont="1" applyFill="1"/>
    <xf numFmtId="0" fontId="18" fillId="6" borderId="9" xfId="0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right" vertical="center"/>
    </xf>
    <xf numFmtId="0" fontId="0" fillId="0" borderId="0" xfId="0" applyFill="1"/>
    <xf numFmtId="166" fontId="13" fillId="2" borderId="4" xfId="0" applyNumberFormat="1" applyFont="1" applyFill="1" applyBorder="1" applyAlignment="1">
      <alignment horizontal="right" vertical="center"/>
    </xf>
    <xf numFmtId="165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13" fillId="2" borderId="4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166" fontId="14" fillId="2" borderId="6" xfId="0" applyNumberFormat="1" applyFont="1" applyFill="1" applyBorder="1" applyAlignment="1">
      <alignment horizontal="right" vertical="center" wrapText="1"/>
    </xf>
    <xf numFmtId="166" fontId="14" fillId="2" borderId="7" xfId="0" applyNumberFormat="1" applyFont="1" applyFill="1" applyBorder="1" applyAlignment="1">
      <alignment horizontal="right" vertical="center" wrapText="1"/>
    </xf>
    <xf numFmtId="166" fontId="13" fillId="2" borderId="2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vertical="center" wrapText="1"/>
    </xf>
    <xf numFmtId="166" fontId="14" fillId="2" borderId="12" xfId="0" applyNumberFormat="1" applyFont="1" applyFill="1" applyBorder="1" applyAlignment="1">
      <alignment horizontal="right" vertical="center" wrapText="1"/>
    </xf>
    <xf numFmtId="166" fontId="14" fillId="2" borderId="13" xfId="0" applyNumberFormat="1" applyFont="1" applyFill="1" applyBorder="1" applyAlignment="1">
      <alignment horizontal="right" vertical="center" wrapText="1"/>
    </xf>
    <xf numFmtId="166" fontId="14" fillId="2" borderId="14" xfId="0" applyNumberFormat="1" applyFont="1" applyFill="1" applyBorder="1" applyAlignment="1">
      <alignment horizontal="right" vertical="center" wrapText="1"/>
    </xf>
    <xf numFmtId="166" fontId="13" fillId="2" borderId="12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167" fontId="5" fillId="5" borderId="15" xfId="1" applyNumberFormat="1" applyFont="1" applyFill="1" applyBorder="1" applyAlignment="1">
      <alignment horizontal="center" vertical="center" wrapText="1"/>
    </xf>
    <xf numFmtId="167" fontId="14" fillId="2" borderId="15" xfId="1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66" fontId="14" fillId="2" borderId="15" xfId="0" applyNumberFormat="1" applyFont="1" applyFill="1" applyBorder="1" applyAlignment="1">
      <alignment horizontal="right" vertical="center" wrapText="1"/>
    </xf>
    <xf numFmtId="166" fontId="14" fillId="2" borderId="15" xfId="0" applyNumberFormat="1" applyFont="1" applyFill="1" applyBorder="1" applyAlignment="1">
      <alignment vertical="top" wrapText="1"/>
    </xf>
    <xf numFmtId="166" fontId="14" fillId="2" borderId="16" xfId="0" applyNumberFormat="1" applyFont="1" applyFill="1" applyBorder="1" applyAlignment="1">
      <alignment horizontal="right" vertical="center" wrapText="1"/>
    </xf>
    <xf numFmtId="166" fontId="13" fillId="2" borderId="15" xfId="0" applyNumberFormat="1" applyFont="1" applyFill="1" applyBorder="1" applyAlignment="1">
      <alignment horizontal="right" vertical="center" wrapText="1"/>
    </xf>
    <xf numFmtId="166" fontId="13" fillId="2" borderId="17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0" fillId="7" borderId="0" xfId="6" applyFill="1"/>
    <xf numFmtId="168" fontId="10" fillId="7" borderId="0" xfId="6" applyNumberFormat="1" applyFill="1"/>
    <xf numFmtId="0" fontId="10" fillId="0" borderId="0" xfId="6"/>
    <xf numFmtId="0" fontId="24" fillId="0" borderId="0" xfId="6" applyFont="1"/>
    <xf numFmtId="0" fontId="25" fillId="8" borderId="0" xfId="6" applyFont="1" applyFill="1"/>
    <xf numFmtId="169" fontId="25" fillId="8" borderId="0" xfId="3" applyNumberFormat="1" applyFont="1" applyFill="1"/>
    <xf numFmtId="169" fontId="26" fillId="9" borderId="0" xfId="6" applyNumberFormat="1" applyFont="1" applyFill="1"/>
    <xf numFmtId="169" fontId="26" fillId="9" borderId="0" xfId="3" applyNumberFormat="1" applyFont="1" applyFill="1"/>
    <xf numFmtId="0" fontId="10" fillId="10" borderId="0" xfId="6" applyFont="1" applyFill="1"/>
    <xf numFmtId="169" fontId="10" fillId="10" borderId="0" xfId="6" applyNumberFormat="1" applyFill="1"/>
    <xf numFmtId="169" fontId="10" fillId="3" borderId="0" xfId="6" applyNumberFormat="1" applyFill="1"/>
    <xf numFmtId="0" fontId="10" fillId="10" borderId="0" xfId="6" applyFill="1"/>
    <xf numFmtId="0" fontId="10" fillId="3" borderId="0" xfId="6" applyFill="1"/>
    <xf numFmtId="169" fontId="10" fillId="3" borderId="0" xfId="3" applyNumberFormat="1" applyFont="1" applyFill="1"/>
    <xf numFmtId="170" fontId="0" fillId="0" borderId="0" xfId="3" applyNumberFormat="1" applyFont="1"/>
    <xf numFmtId="3" fontId="14" fillId="2" borderId="2" xfId="0" applyNumberFormat="1" applyFont="1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vertical="center"/>
    </xf>
    <xf numFmtId="167" fontId="10" fillId="2" borderId="15" xfId="1" applyNumberFormat="1" applyFont="1" applyFill="1" applyBorder="1" applyAlignment="1">
      <alignment horizontal="right" vertical="center" wrapText="1"/>
    </xf>
    <xf numFmtId="166" fontId="13" fillId="2" borderId="24" xfId="0" applyNumberFormat="1" applyFont="1" applyFill="1" applyBorder="1" applyAlignment="1">
      <alignment horizontal="right" vertical="center" wrapText="1"/>
    </xf>
    <xf numFmtId="166" fontId="13" fillId="2" borderId="25" xfId="0" applyNumberFormat="1" applyFont="1" applyFill="1" applyBorder="1" applyAlignment="1">
      <alignment horizontal="right" vertical="center" wrapText="1"/>
    </xf>
    <xf numFmtId="166" fontId="13" fillId="2" borderId="26" xfId="0" applyNumberFormat="1" applyFont="1" applyFill="1" applyBorder="1" applyAlignment="1">
      <alignment horizontal="right" vertical="center" wrapText="1"/>
    </xf>
    <xf numFmtId="166" fontId="13" fillId="2" borderId="27" xfId="0" applyNumberFormat="1" applyFont="1" applyFill="1" applyBorder="1" applyAlignment="1">
      <alignment horizontal="right" vertical="center" wrapText="1"/>
    </xf>
    <xf numFmtId="166" fontId="13" fillId="2" borderId="6" xfId="0" applyNumberFormat="1" applyFont="1" applyFill="1" applyBorder="1" applyAlignment="1">
      <alignment horizontal="right" vertical="center" wrapText="1"/>
    </xf>
    <xf numFmtId="166" fontId="13" fillId="2" borderId="7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49" fontId="18" fillId="6" borderId="9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3" fontId="14" fillId="2" borderId="8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166" fontId="14" fillId="2" borderId="7" xfId="0" applyNumberFormat="1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horizontal="right" vertical="center"/>
    </xf>
    <xf numFmtId="166" fontId="13" fillId="2" borderId="0" xfId="0" applyNumberFormat="1" applyFont="1" applyFill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3" fontId="14" fillId="2" borderId="19" xfId="0" applyNumberFormat="1" applyFont="1" applyFill="1" applyBorder="1" applyAlignment="1">
      <alignment horizontal="right" vertical="center"/>
    </xf>
    <xf numFmtId="166" fontId="14" fillId="2" borderId="12" xfId="0" applyNumberFormat="1" applyFont="1" applyFill="1" applyBorder="1" applyAlignment="1">
      <alignment horizontal="right" vertical="center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3" fontId="13" fillId="2" borderId="4" xfId="0" applyNumberFormat="1" applyFont="1" applyFill="1" applyBorder="1" applyAlignment="1">
      <alignment horizontal="right" vertical="center"/>
    </xf>
    <xf numFmtId="166" fontId="13" fillId="2" borderId="28" xfId="0" applyNumberFormat="1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4" fillId="2" borderId="8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 wrapText="1"/>
    </xf>
    <xf numFmtId="166" fontId="14" fillId="2" borderId="6" xfId="0" applyNumberFormat="1" applyFont="1" applyFill="1" applyBorder="1" applyAlignment="1">
      <alignment horizontal="right" vertical="center"/>
    </xf>
    <xf numFmtId="165" fontId="14" fillId="2" borderId="7" xfId="0" applyNumberFormat="1" applyFont="1" applyFill="1" applyBorder="1" applyAlignment="1">
      <alignment horizontal="right" vertical="center"/>
    </xf>
    <xf numFmtId="167" fontId="13" fillId="2" borderId="26" xfId="1" applyNumberFormat="1" applyFont="1" applyFill="1" applyBorder="1" applyAlignment="1">
      <alignment horizontal="right" vertical="center"/>
    </xf>
    <xf numFmtId="167" fontId="13" fillId="2" borderId="27" xfId="1" applyNumberFormat="1" applyFont="1" applyFill="1" applyBorder="1" applyAlignment="1">
      <alignment horizontal="right" vertical="center"/>
    </xf>
    <xf numFmtId="49" fontId="13" fillId="2" borderId="27" xfId="0" applyNumberFormat="1" applyFont="1" applyFill="1" applyBorder="1" applyAlignment="1">
      <alignment horizontal="right" vertical="center"/>
    </xf>
    <xf numFmtId="166" fontId="13" fillId="2" borderId="6" xfId="0" applyNumberFormat="1" applyFont="1" applyFill="1" applyBorder="1" applyAlignment="1">
      <alignment horizontal="right" vertical="center"/>
    </xf>
    <xf numFmtId="166" fontId="13" fillId="2" borderId="7" xfId="0" applyNumberFormat="1" applyFont="1" applyFill="1" applyBorder="1" applyAlignment="1">
      <alignment horizontal="right" vertical="center"/>
    </xf>
    <xf numFmtId="165" fontId="13" fillId="2" borderId="7" xfId="0" applyNumberFormat="1" applyFont="1" applyFill="1" applyBorder="1" applyAlignment="1">
      <alignment horizontal="right" vertical="center"/>
    </xf>
    <xf numFmtId="166" fontId="13" fillId="2" borderId="0" xfId="0" applyNumberFormat="1" applyFont="1" applyFill="1" applyBorder="1" applyAlignment="1">
      <alignment horizontal="right" vertical="center" wrapText="1"/>
    </xf>
    <xf numFmtId="166" fontId="13" fillId="2" borderId="5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Alignment="1">
      <alignment horizontal="right" vertical="center" wrapText="1"/>
    </xf>
    <xf numFmtId="0" fontId="14" fillId="2" borderId="18" xfId="0" applyFont="1" applyFill="1" applyBorder="1" applyAlignment="1">
      <alignment vertical="center" wrapText="1"/>
    </xf>
    <xf numFmtId="166" fontId="13" fillId="2" borderId="13" xfId="0" applyNumberFormat="1" applyFont="1" applyFill="1" applyBorder="1" applyAlignment="1">
      <alignment horizontal="right" vertical="center" wrapText="1"/>
    </xf>
    <xf numFmtId="166" fontId="13" fillId="2" borderId="14" xfId="0" applyNumberFormat="1" applyFont="1" applyFill="1" applyBorder="1" applyAlignment="1">
      <alignment horizontal="right" vertical="center" wrapText="1"/>
    </xf>
    <xf numFmtId="165" fontId="13" fillId="2" borderId="12" xfId="0" applyNumberFormat="1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9" fillId="0" borderId="0" xfId="6" applyFont="1"/>
    <xf numFmtId="0" fontId="10" fillId="0" borderId="31" xfId="6" applyFont="1" applyBorder="1"/>
    <xf numFmtId="0" fontId="10" fillId="0" borderId="0" xfId="6" applyFont="1"/>
    <xf numFmtId="0" fontId="30" fillId="0" borderId="31" xfId="0" applyFont="1" applyBorder="1" applyAlignment="1">
      <alignment horizontal="left" indent="1"/>
    </xf>
    <xf numFmtId="170" fontId="31" fillId="0" borderId="32" xfId="11" applyNumberFormat="1" applyFont="1" applyBorder="1" applyAlignment="1">
      <alignment horizontal="center"/>
    </xf>
    <xf numFmtId="170" fontId="31" fillId="0" borderId="32" xfId="11" applyNumberFormat="1" applyFont="1" applyBorder="1" applyAlignment="1">
      <alignment horizontal="left" indent="1"/>
    </xf>
    <xf numFmtId="0" fontId="27" fillId="12" borderId="31" xfId="0" applyFont="1" applyFill="1" applyBorder="1" applyAlignment="1">
      <alignment horizontal="left" indent="2"/>
    </xf>
    <xf numFmtId="170" fontId="10" fillId="12" borderId="32" xfId="11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left" indent="2"/>
    </xf>
    <xf numFmtId="170" fontId="10" fillId="0" borderId="32" xfId="11" applyNumberFormat="1" applyFont="1" applyFill="1" applyBorder="1" applyAlignment="1">
      <alignment horizontal="center"/>
    </xf>
    <xf numFmtId="0" fontId="27" fillId="0" borderId="31" xfId="0" applyFont="1" applyBorder="1" applyAlignment="1">
      <alignment horizontal="left" indent="2"/>
    </xf>
    <xf numFmtId="170" fontId="10" fillId="0" borderId="32" xfId="11" applyNumberFormat="1" applyFont="1" applyBorder="1" applyAlignment="1">
      <alignment horizontal="center"/>
    </xf>
    <xf numFmtId="170" fontId="23" fillId="0" borderId="32" xfId="11" applyNumberFormat="1" applyFont="1" applyBorder="1"/>
    <xf numFmtId="0" fontId="32" fillId="0" borderId="31" xfId="0" applyFont="1" applyBorder="1" applyAlignment="1">
      <alignment horizontal="left" indent="1"/>
    </xf>
    <xf numFmtId="0" fontId="32" fillId="0" borderId="33" xfId="0" applyFont="1" applyBorder="1"/>
    <xf numFmtId="170" fontId="31" fillId="0" borderId="34" xfId="11" applyNumberFormat="1" applyFont="1" applyBorder="1" applyAlignment="1">
      <alignment horizontal="center"/>
    </xf>
    <xf numFmtId="170" fontId="23" fillId="0" borderId="34" xfId="11" applyNumberFormat="1" applyFont="1" applyBorder="1"/>
    <xf numFmtId="0" fontId="5" fillId="5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2"/>
    </xf>
    <xf numFmtId="0" fontId="13" fillId="2" borderId="0" xfId="0" applyFont="1" applyFill="1" applyAlignment="1">
      <alignment horizontal="left" vertical="center" wrapText="1" indent="2"/>
    </xf>
    <xf numFmtId="0" fontId="10" fillId="2" borderId="0" xfId="0" applyFont="1" applyFill="1" applyAlignment="1">
      <alignment horizontal="left" vertical="center" wrapText="1" indent="1"/>
    </xf>
    <xf numFmtId="167" fontId="13" fillId="2" borderId="15" xfId="1" applyNumberFormat="1" applyFont="1" applyFill="1" applyBorder="1" applyAlignment="1">
      <alignment horizontal="right" vertical="center" wrapText="1"/>
    </xf>
    <xf numFmtId="0" fontId="28" fillId="11" borderId="29" xfId="0" applyFont="1" applyFill="1" applyBorder="1" applyAlignment="1">
      <alignment horizontal="center" vertical="center" readingOrder="1"/>
    </xf>
    <xf numFmtId="0" fontId="28" fillId="11" borderId="30" xfId="0" applyFont="1" applyFill="1" applyBorder="1" applyAlignment="1">
      <alignment horizontal="center" vertical="center" readingOrder="1"/>
    </xf>
    <xf numFmtId="0" fontId="28" fillId="11" borderId="31" xfId="0" applyFont="1" applyFill="1" applyBorder="1" applyAlignment="1">
      <alignment horizontal="center" vertical="center" readingOrder="1"/>
    </xf>
    <xf numFmtId="0" fontId="28" fillId="11" borderId="32" xfId="0" applyFont="1" applyFill="1" applyBorder="1" applyAlignment="1">
      <alignment horizontal="center" vertical="center" readingOrder="1"/>
    </xf>
    <xf numFmtId="0" fontId="20" fillId="6" borderId="0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22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</cellXfs>
  <cellStyles count="12">
    <cellStyle name="Estilo 1" xfId="5" xr:uid="{00000000-0005-0000-0000-000000000000}"/>
    <cellStyle name="Normal" xfId="0" builtinId="0"/>
    <cellStyle name="Normal 2" xfId="8" xr:uid="{00000000-0005-0000-0000-000002000000}"/>
    <cellStyle name="Normal 2 2" xfId="6" xr:uid="{00000000-0005-0000-0000-000003000000}"/>
    <cellStyle name="Normal 2 3" xfId="9" xr:uid="{00000000-0005-0000-0000-000004000000}"/>
    <cellStyle name="Normal 3" xfId="2" xr:uid="{00000000-0005-0000-0000-000005000000}"/>
    <cellStyle name="Normal 3 2" xfId="7" xr:uid="{00000000-0005-0000-0000-000006000000}"/>
    <cellStyle name="Porcentagem 2" xfId="4" xr:uid="{00000000-0005-0000-0000-000007000000}"/>
    <cellStyle name="Vírgula" xfId="1" builtinId="3"/>
    <cellStyle name="Vírgula 2" xfId="3" xr:uid="{00000000-0005-0000-0000-000009000000}"/>
    <cellStyle name="Vírgula 2 2" xfId="11" xr:uid="{91D56ED5-5AE2-4C11-9EB2-8DEB5F4F5036}"/>
    <cellStyle name="Vírgula 3" xfId="10" xr:uid="{50E73D17-A69A-462D-A305-05282F4E3AC6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D7F83C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13.jpeg"/><Relationship Id="rId4" Type="http://schemas.openxmlformats.org/officeDocument/2006/relationships/hyperlink" Target="#'Cemig GT (&#205;ndice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hyperlink" Target="#'Cemig GT (&#205;ndice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>
          <a:pPr algn="ctr"/>
          <a:endParaRPr lang="pt-BR" sz="40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313748</xdr:colOff>
      <xdr:row>12</xdr:row>
      <xdr:rowOff>130969</xdr:rowOff>
    </xdr:from>
    <xdr:to>
      <xdr:col>3</xdr:col>
      <xdr:colOff>393700</xdr:colOff>
      <xdr:row>14</xdr:row>
      <xdr:rowOff>174154</xdr:rowOff>
    </xdr:to>
    <xdr:sp macro="" textlink="">
      <xdr:nvSpPr>
        <xdr:cNvPr id="21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13748" y="241696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.     classe de consumo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477124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4</xdr:col>
      <xdr:colOff>0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389857" y="60326"/>
          <a:ext cx="6117119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303662</xdr:colOff>
      <xdr:row>4</xdr:row>
      <xdr:rowOff>27783</xdr:rowOff>
    </xdr:from>
    <xdr:to>
      <xdr:col>3</xdr:col>
      <xdr:colOff>1219451</xdr:colOff>
      <xdr:row>4</xdr:row>
      <xdr:rowOff>252776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447287" y="789783"/>
          <a:ext cx="9157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285749</xdr:colOff>
      <xdr:row>5</xdr:row>
      <xdr:rowOff>-1</xdr:rowOff>
    </xdr:from>
    <xdr:to>
      <xdr:col>3</xdr:col>
      <xdr:colOff>1276349</xdr:colOff>
      <xdr:row>6</xdr:row>
      <xdr:rowOff>184149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4" y="1166812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5687" cy="1081535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3</xdr:col>
      <xdr:colOff>1256049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43795" y="60326"/>
          <a:ext cx="6232067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284396</xdr:colOff>
      <xdr:row>4</xdr:row>
      <xdr:rowOff>0</xdr:rowOff>
    </xdr:from>
    <xdr:to>
      <xdr:col>3</xdr:col>
      <xdr:colOff>1096203</xdr:colOff>
      <xdr:row>5</xdr:row>
      <xdr:rowOff>10681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404209" y="785813"/>
          <a:ext cx="811807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223836</xdr:colOff>
      <xdr:row>5</xdr:row>
      <xdr:rowOff>83343</xdr:rowOff>
    </xdr:from>
    <xdr:to>
      <xdr:col>3</xdr:col>
      <xdr:colOff>1214436</xdr:colOff>
      <xdr:row>6</xdr:row>
      <xdr:rowOff>243680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49" y="1083468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3750" cy="1125983"/>
        </a:xfrm>
        <a:prstGeom prst="rect">
          <a:avLst/>
        </a:prstGeom>
      </xdr:spPr>
    </xdr:pic>
    <xdr:clientData/>
  </xdr:twoCellAnchor>
  <xdr:twoCellAnchor>
    <xdr:from>
      <xdr:col>1</xdr:col>
      <xdr:colOff>357188</xdr:colOff>
      <xdr:row>0</xdr:row>
      <xdr:rowOff>160337</xdr:rowOff>
    </xdr:from>
    <xdr:to>
      <xdr:col>4</xdr:col>
      <xdr:colOff>11907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047751" y="160337"/>
          <a:ext cx="6096000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3</xdr:col>
      <xdr:colOff>547693</xdr:colOff>
      <xdr:row>4</xdr:row>
      <xdr:rowOff>69056</xdr:rowOff>
    </xdr:from>
    <xdr:to>
      <xdr:col>3</xdr:col>
      <xdr:colOff>1353945</xdr:colOff>
      <xdr:row>5</xdr:row>
      <xdr:rowOff>111486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6274599" y="831056"/>
          <a:ext cx="806252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369101</xdr:colOff>
      <xdr:row>6</xdr:row>
      <xdr:rowOff>35720</xdr:rowOff>
    </xdr:from>
    <xdr:to>
      <xdr:col>3</xdr:col>
      <xdr:colOff>1359701</xdr:colOff>
      <xdr:row>7</xdr:row>
      <xdr:rowOff>315120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7" y="117872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03469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87437" y="211137"/>
          <a:ext cx="761603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>
          <a:pPr algn="ctr"/>
          <a:endParaRPr lang="pt-BR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1178719</xdr:colOff>
      <xdr:row>6</xdr:row>
      <xdr:rowOff>1</xdr:rowOff>
    </xdr:from>
    <xdr:to>
      <xdr:col>3</xdr:col>
      <xdr:colOff>919162</xdr:colOff>
      <xdr:row>7</xdr:row>
      <xdr:rowOff>160338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143001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396933</xdr:colOff>
      <xdr:row>4</xdr:row>
      <xdr:rowOff>6783</xdr:rowOff>
    </xdr:from>
    <xdr:to>
      <xdr:col>3</xdr:col>
      <xdr:colOff>1208740</xdr:colOff>
      <xdr:row>5</xdr:row>
      <xdr:rowOff>41276</xdr:rowOff>
    </xdr:to>
    <xdr:grpSp>
      <xdr:nvGrpSpPr>
        <xdr:cNvPr id="8" name="Agrupar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850246" y="768783"/>
          <a:ext cx="811807" cy="224993"/>
          <a:chOff x="7817675" y="768144"/>
          <a:chExt cx="918516" cy="249238"/>
        </a:xfrm>
      </xdr:grpSpPr>
      <xdr:sp macro="" textlink="">
        <xdr:nvSpPr>
          <xdr:cNvPr id="10" name="Retângulo Arredondado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9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318418</xdr:colOff>
      <xdr:row>28</xdr:row>
      <xdr:rowOff>144717</xdr:rowOff>
    </xdr:from>
    <xdr:to>
      <xdr:col>6</xdr:col>
      <xdr:colOff>871764</xdr:colOff>
      <xdr:row>28</xdr:row>
      <xdr:rowOff>146305</xdr:rowOff>
    </xdr:to>
    <xdr:cxnSp macro="">
      <xdr:nvCxnSpPr>
        <xdr:cNvPr id="2" name="Conector angul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0800000">
          <a:off x="7747918" y="4335717"/>
          <a:ext cx="0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47626</xdr:colOff>
      <xdr:row>7</xdr:row>
      <xdr:rowOff>25005</xdr:rowOff>
    </xdr:to>
    <xdr:pic>
      <xdr:nvPicPr>
        <xdr:cNvPr id="68" name="Imagem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822406" cy="1191818"/>
        </a:xfrm>
        <a:prstGeom prst="rect">
          <a:avLst/>
        </a:prstGeom>
      </xdr:spPr>
    </xdr:pic>
    <xdr:clientData/>
  </xdr:twoCellAnchor>
  <xdr:twoCellAnchor>
    <xdr:from>
      <xdr:col>1</xdr:col>
      <xdr:colOff>779878</xdr:colOff>
      <xdr:row>1</xdr:row>
      <xdr:rowOff>9073</xdr:rowOff>
    </xdr:from>
    <xdr:to>
      <xdr:col>5</xdr:col>
      <xdr:colOff>678656</xdr:colOff>
      <xdr:row>6</xdr:row>
      <xdr:rowOff>47559</xdr:rowOff>
    </xdr:to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637128" y="175761"/>
          <a:ext cx="5601872" cy="871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5</xdr:col>
      <xdr:colOff>284048</xdr:colOff>
      <xdr:row>8</xdr:row>
      <xdr:rowOff>125866</xdr:rowOff>
    </xdr:from>
    <xdr:to>
      <xdr:col>6</xdr:col>
      <xdr:colOff>55108</xdr:colOff>
      <xdr:row>11</xdr:row>
      <xdr:rowOff>10658</xdr:rowOff>
    </xdr:to>
    <xdr:pic>
      <xdr:nvPicPr>
        <xdr:cNvPr id="70" name="Imagem 69" descr="Descrição: Cemig GT color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861" y="1459366"/>
          <a:ext cx="985497" cy="3848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369105</xdr:colOff>
      <xdr:row>5</xdr:row>
      <xdr:rowOff>73137</xdr:rowOff>
    </xdr:from>
    <xdr:to>
      <xdr:col>5</xdr:col>
      <xdr:colOff>1180005</xdr:colOff>
      <xdr:row>6</xdr:row>
      <xdr:rowOff>147771</xdr:rowOff>
    </xdr:to>
    <xdr:grpSp>
      <xdr:nvGrpSpPr>
        <xdr:cNvPr id="71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/>
      </xdr:nvGrpSpPr>
      <xdr:grpSpPr>
        <a:xfrm>
          <a:off x="6929449" y="906575"/>
          <a:ext cx="810900" cy="241321"/>
          <a:chOff x="7817675" y="768144"/>
          <a:chExt cx="918516" cy="249238"/>
        </a:xfrm>
      </xdr:grpSpPr>
      <xdr:sp macro="" textlink="">
        <xdr:nvSpPr>
          <xdr:cNvPr id="72" name="Retângulo Arredondado 5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3" name="Seta para a Direita 6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1214438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2969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259557</xdr:colOff>
      <xdr:row>6</xdr:row>
      <xdr:rowOff>0</xdr:rowOff>
    </xdr:from>
    <xdr:to>
      <xdr:col>6</xdr:col>
      <xdr:colOff>0</xdr:colOff>
      <xdr:row>7</xdr:row>
      <xdr:rowOff>65087</xdr:rowOff>
    </xdr:to>
    <xdr:pic>
      <xdr:nvPicPr>
        <xdr:cNvPr id="4" name="Imagem 3" descr="Descrição: Cemig GT colo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8088" y="114300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780305</xdr:colOff>
      <xdr:row>1</xdr:row>
      <xdr:rowOff>0</xdr:rowOff>
    </xdr:from>
    <xdr:to>
      <xdr:col>6</xdr:col>
      <xdr:colOff>178592</xdr:colOff>
      <xdr:row>5</xdr:row>
      <xdr:rowOff>77040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80305" y="190500"/>
          <a:ext cx="7946975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265363</xdr:colOff>
      <xdr:row>4</xdr:row>
      <xdr:rowOff>33023</xdr:rowOff>
    </xdr:from>
    <xdr:to>
      <xdr:col>5</xdr:col>
      <xdr:colOff>1077965</xdr:colOff>
      <xdr:row>5</xdr:row>
      <xdr:rowOff>77040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7563894" y="795023"/>
          <a:ext cx="812602" cy="234517"/>
          <a:chOff x="7817675" y="768144"/>
          <a:chExt cx="918516" cy="249238"/>
        </a:xfrm>
      </xdr:grpSpPr>
      <xdr:sp macro="" textlink="">
        <xdr:nvSpPr>
          <xdr:cNvPr id="13" name="Retângulo Arredondado 5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3812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 editAs="oneCell">
    <xdr:from>
      <xdr:col>3</xdr:col>
      <xdr:colOff>285749</xdr:colOff>
      <xdr:row>6</xdr:row>
      <xdr:rowOff>35720</xdr:rowOff>
    </xdr:from>
    <xdr:to>
      <xdr:col>3</xdr:col>
      <xdr:colOff>1276349</xdr:colOff>
      <xdr:row>7</xdr:row>
      <xdr:rowOff>100807</xdr:rowOff>
    </xdr:to>
    <xdr:pic>
      <xdr:nvPicPr>
        <xdr:cNvPr id="12" name="Imagem 11" descr="Descrição: Cemig GT color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437" y="117872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464341</xdr:colOff>
      <xdr:row>4</xdr:row>
      <xdr:rowOff>11907</xdr:rowOff>
    </xdr:from>
    <xdr:to>
      <xdr:col>3</xdr:col>
      <xdr:colOff>1276943</xdr:colOff>
      <xdr:row>5</xdr:row>
      <xdr:rowOff>55924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6727029" y="773907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5687" cy="1125983"/>
        </a:xfrm>
        <a:prstGeom prst="rect">
          <a:avLst/>
        </a:prstGeom>
      </xdr:spPr>
    </xdr:pic>
    <xdr:clientData/>
  </xdr:twoCellAnchor>
  <xdr:twoCellAnchor>
    <xdr:from>
      <xdr:col>1</xdr:col>
      <xdr:colOff>992189</xdr:colOff>
      <xdr:row>1</xdr:row>
      <xdr:rowOff>79372</xdr:rowOff>
    </xdr:from>
    <xdr:to>
      <xdr:col>3</xdr:col>
      <xdr:colOff>451703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1814" y="269872"/>
          <a:ext cx="467445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 editAs="oneCell">
    <xdr:from>
      <xdr:col>3</xdr:col>
      <xdr:colOff>285749</xdr:colOff>
      <xdr:row>6</xdr:row>
      <xdr:rowOff>23813</xdr:rowOff>
    </xdr:from>
    <xdr:to>
      <xdr:col>3</xdr:col>
      <xdr:colOff>1276349</xdr:colOff>
      <xdr:row>7</xdr:row>
      <xdr:rowOff>207963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0312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476250</xdr:colOff>
      <xdr:row>4</xdr:row>
      <xdr:rowOff>11908</xdr:rowOff>
    </xdr:from>
    <xdr:to>
      <xdr:col>3</xdr:col>
      <xdr:colOff>1288852</xdr:colOff>
      <xdr:row>5</xdr:row>
      <xdr:rowOff>55925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6500813" y="77390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6656" cy="1118046"/>
        </a:xfrm>
        <a:prstGeom prst="rect">
          <a:avLst/>
        </a:prstGeom>
      </xdr:spPr>
    </xdr:pic>
    <xdr:clientData/>
  </xdr:twoCellAnchor>
  <xdr:twoCellAnchor>
    <xdr:from>
      <xdr:col>1</xdr:col>
      <xdr:colOff>300038</xdr:colOff>
      <xdr:row>0</xdr:row>
      <xdr:rowOff>134938</xdr:rowOff>
    </xdr:from>
    <xdr:to>
      <xdr:col>4</xdr:col>
      <xdr:colOff>718185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23976" y="134938"/>
          <a:ext cx="5704522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140708</xdr:colOff>
      <xdr:row>4</xdr:row>
      <xdr:rowOff>37570</xdr:rowOff>
    </xdr:from>
    <xdr:to>
      <xdr:col>4</xdr:col>
      <xdr:colOff>953310</xdr:colOff>
      <xdr:row>5</xdr:row>
      <xdr:rowOff>81587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605802" y="799570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1012032</xdr:colOff>
      <xdr:row>5</xdr:row>
      <xdr:rowOff>250031</xdr:rowOff>
    </xdr:from>
    <xdr:to>
      <xdr:col>4</xdr:col>
      <xdr:colOff>776288</xdr:colOff>
      <xdr:row>6</xdr:row>
      <xdr:rowOff>267493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782" y="120253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12844" cy="111010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44450</xdr:rowOff>
    </xdr:from>
    <xdr:to>
      <xdr:col>4</xdr:col>
      <xdr:colOff>23812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33438" y="234950"/>
          <a:ext cx="6679405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358532</xdr:colOff>
      <xdr:row>4</xdr:row>
      <xdr:rowOff>54191</xdr:rowOff>
    </xdr:from>
    <xdr:to>
      <xdr:col>3</xdr:col>
      <xdr:colOff>1194946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573595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273848</xdr:colOff>
      <xdr:row>5</xdr:row>
      <xdr:rowOff>154781</xdr:rowOff>
    </xdr:from>
    <xdr:to>
      <xdr:col>3</xdr:col>
      <xdr:colOff>1264448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911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8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0687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4</xdr:row>
      <xdr:rowOff>35718</xdr:rowOff>
    </xdr:from>
    <xdr:to>
      <xdr:col>6</xdr:col>
      <xdr:colOff>0</xdr:colOff>
      <xdr:row>8</xdr:row>
      <xdr:rowOff>178592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109663" y="226218"/>
          <a:ext cx="5010150" cy="9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4</xdr:col>
      <xdr:colOff>523875</xdr:colOff>
      <xdr:row>10</xdr:row>
      <xdr:rowOff>0</xdr:rowOff>
    </xdr:from>
    <xdr:to>
      <xdr:col>5</xdr:col>
      <xdr:colOff>683418</xdr:colOff>
      <xdr:row>11</xdr:row>
      <xdr:rowOff>53181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1476374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631032</xdr:colOff>
      <xdr:row>7</xdr:row>
      <xdr:rowOff>59532</xdr:rowOff>
    </xdr:from>
    <xdr:to>
      <xdr:col>5</xdr:col>
      <xdr:colOff>750094</xdr:colOff>
      <xdr:row>8</xdr:row>
      <xdr:rowOff>106819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4548188" y="821532"/>
          <a:ext cx="845344" cy="237787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35719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50719" cy="1105347"/>
        </a:xfrm>
        <a:prstGeom prst="rect">
          <a:avLst/>
        </a:prstGeom>
      </xdr:spPr>
    </xdr:pic>
    <xdr:clientData/>
  </xdr:twoCellAnchor>
  <xdr:twoCellAnchor>
    <xdr:from>
      <xdr:col>1</xdr:col>
      <xdr:colOff>214320</xdr:colOff>
      <xdr:row>1</xdr:row>
      <xdr:rowOff>42863</xdr:rowOff>
    </xdr:from>
    <xdr:to>
      <xdr:col>2</xdr:col>
      <xdr:colOff>1267325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31101" y="233363"/>
          <a:ext cx="4362943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2</xdr:col>
      <xdr:colOff>579445</xdr:colOff>
      <xdr:row>4</xdr:row>
      <xdr:rowOff>39689</xdr:rowOff>
    </xdr:from>
    <xdr:to>
      <xdr:col>2</xdr:col>
      <xdr:colOff>1415859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4806164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440531</xdr:colOff>
      <xdr:row>6</xdr:row>
      <xdr:rowOff>59531</xdr:rowOff>
    </xdr:from>
    <xdr:to>
      <xdr:col>2</xdr:col>
      <xdr:colOff>1431131</xdr:colOff>
      <xdr:row>7</xdr:row>
      <xdr:rowOff>172243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20253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559594</xdr:colOff>
      <xdr:row>22</xdr:row>
      <xdr:rowOff>178595</xdr:rowOff>
    </xdr:from>
    <xdr:to>
      <xdr:col>2</xdr:col>
      <xdr:colOff>1464545</xdr:colOff>
      <xdr:row>39</xdr:row>
      <xdr:rowOff>59531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74322E-5C3B-4616-B607-B9D5C2FC0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6375" y="4583908"/>
          <a:ext cx="4214889" cy="31194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103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82516.319767131994</v>
          </cell>
        </row>
        <row r="67">
          <cell r="C67">
            <v>7149.6985016279996</v>
          </cell>
          <cell r="F67">
            <v>33656.464775065004</v>
          </cell>
        </row>
        <row r="71">
          <cell r="C71">
            <v>0</v>
          </cell>
          <cell r="F71">
            <v>25227.792353544006</v>
          </cell>
        </row>
        <row r="73">
          <cell r="C73">
            <v>-166.08513157399997</v>
          </cell>
          <cell r="F73">
            <v>0</v>
          </cell>
        </row>
        <row r="75">
          <cell r="C75">
            <v>18927.808637800001</v>
          </cell>
          <cell r="F75">
            <v>4087.6397438669997</v>
          </cell>
        </row>
        <row r="77">
          <cell r="C77">
            <v>5113.4672214359998</v>
          </cell>
          <cell r="F77">
            <v>2118.6806776540002</v>
          </cell>
        </row>
        <row r="79">
          <cell r="C79">
            <v>2465.4904142009991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5" zoomScaleNormal="85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25"/>
      <c r="N1" s="25"/>
      <c r="O1" s="25"/>
    </row>
    <row r="2" spans="13:15" x14ac:dyDescent="0.25">
      <c r="M2" s="25"/>
      <c r="N2" s="25"/>
      <c r="O2" s="25"/>
    </row>
    <row r="3" spans="13:15" x14ac:dyDescent="0.25">
      <c r="M3" s="25"/>
      <c r="N3" s="25"/>
      <c r="O3" s="25"/>
    </row>
    <row r="4" spans="13:15" x14ac:dyDescent="0.25">
      <c r="M4" s="25"/>
      <c r="N4" s="25"/>
      <c r="O4" s="25"/>
    </row>
    <row r="5" spans="13:15" x14ac:dyDescent="0.25">
      <c r="M5" s="25"/>
      <c r="N5" s="25"/>
      <c r="O5" s="25"/>
    </row>
    <row r="6" spans="13:15" x14ac:dyDescent="0.25">
      <c r="M6" s="25"/>
      <c r="N6" s="25"/>
      <c r="O6" s="25"/>
    </row>
    <row r="7" spans="13:15" x14ac:dyDescent="0.25">
      <c r="M7" s="25"/>
      <c r="N7" s="25"/>
      <c r="O7" s="25"/>
    </row>
    <row r="8" spans="13:15" x14ac:dyDescent="0.25">
      <c r="M8" s="25"/>
      <c r="N8" s="25"/>
      <c r="O8" s="25"/>
    </row>
    <row r="9" spans="13:15" x14ac:dyDescent="0.25">
      <c r="M9" s="25"/>
      <c r="N9" s="25"/>
      <c r="O9" s="25"/>
    </row>
    <row r="10" spans="13:15" x14ac:dyDescent="0.25">
      <c r="M10" s="25"/>
      <c r="N10" s="25"/>
      <c r="O10" s="25"/>
    </row>
    <row r="11" spans="13:15" x14ac:dyDescent="0.25">
      <c r="M11" s="25"/>
      <c r="N11" s="25"/>
      <c r="O11" s="25"/>
    </row>
    <row r="12" spans="13:15" x14ac:dyDescent="0.25">
      <c r="M12" s="25"/>
      <c r="N12" s="25"/>
      <c r="O12" s="25"/>
    </row>
    <row r="13" spans="13:15" x14ac:dyDescent="0.25">
      <c r="M13" s="25"/>
      <c r="N13" s="25"/>
      <c r="O13" s="25"/>
    </row>
    <row r="14" spans="13:15" x14ac:dyDescent="0.25">
      <c r="M14" s="25"/>
      <c r="N14" s="25"/>
      <c r="O14" s="25"/>
    </row>
    <row r="15" spans="13:15" x14ac:dyDescent="0.25">
      <c r="M15" s="25"/>
      <c r="N15" s="25"/>
      <c r="O15" s="25"/>
    </row>
    <row r="16" spans="13:15" x14ac:dyDescent="0.25">
      <c r="M16" s="25"/>
      <c r="N16" s="25"/>
      <c r="O16" s="25"/>
    </row>
    <row r="17" spans="13:15" x14ac:dyDescent="0.25">
      <c r="M17" s="25"/>
      <c r="N17" s="25"/>
      <c r="O17" s="25"/>
    </row>
    <row r="18" spans="13:15" x14ac:dyDescent="0.25">
      <c r="M18" s="25"/>
      <c r="N18" s="25"/>
      <c r="O18" s="25"/>
    </row>
    <row r="19" spans="13:15" x14ac:dyDescent="0.25">
      <c r="M19" s="25"/>
      <c r="N19" s="25"/>
      <c r="O19" s="25"/>
    </row>
    <row r="20" spans="13:15" x14ac:dyDescent="0.25">
      <c r="M20" s="25"/>
      <c r="N20" s="25"/>
      <c r="O20" s="25"/>
    </row>
    <row r="21" spans="13:15" x14ac:dyDescent="0.25">
      <c r="M21" s="25"/>
      <c r="N21" s="25"/>
      <c r="O21" s="25"/>
    </row>
    <row r="22" spans="13:15" x14ac:dyDescent="0.25">
      <c r="M22" s="25"/>
      <c r="N22" s="25"/>
      <c r="O22" s="25"/>
    </row>
    <row r="23" spans="13:15" x14ac:dyDescent="0.25">
      <c r="M23" s="25"/>
      <c r="N23" s="25"/>
      <c r="O23" s="25"/>
    </row>
    <row r="24" spans="13:15" x14ac:dyDescent="0.25">
      <c r="M24" s="25"/>
      <c r="N24" s="25"/>
      <c r="O24" s="25"/>
    </row>
    <row r="25" spans="13:15" x14ac:dyDescent="0.25">
      <c r="M25" s="25"/>
      <c r="N25" s="25"/>
      <c r="O25" s="25"/>
    </row>
    <row r="26" spans="13:15" x14ac:dyDescent="0.25">
      <c r="M26" s="25"/>
      <c r="N26" s="25"/>
      <c r="O26" s="25"/>
    </row>
    <row r="27" spans="13:15" x14ac:dyDescent="0.25">
      <c r="M27" s="25"/>
      <c r="N27" s="25"/>
      <c r="O27" s="25"/>
    </row>
    <row r="28" spans="13:15" x14ac:dyDescent="0.25">
      <c r="M28" s="25"/>
      <c r="N28" s="25"/>
      <c r="O28" s="2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D40"/>
  <sheetViews>
    <sheetView showGridLines="0" showRowColHeaders="0" zoomScale="80" zoomScaleNormal="80" workbookViewId="0">
      <selection activeCell="E41" sqref="E41"/>
    </sheetView>
  </sheetViews>
  <sheetFormatPr defaultColWidth="9.140625" defaultRowHeight="15" x14ac:dyDescent="0.25"/>
  <cols>
    <col min="1" max="1" width="9.85546875" customWidth="1"/>
    <col min="2" max="2" width="62.28515625" customWidth="1"/>
    <col min="3" max="4" width="20" customWidth="1"/>
    <col min="5" max="8" width="8.7109375" customWidth="1"/>
    <col min="16382" max="16382" width="10.42578125" customWidth="1"/>
    <col min="16383" max="16384" width="0.5703125" customWidth="1"/>
  </cols>
  <sheetData>
    <row r="4" spans="2:4" x14ac:dyDescent="0.25">
      <c r="B4" s="164"/>
      <c r="C4" s="165"/>
      <c r="D4" s="165"/>
    </row>
    <row r="5" spans="2:4" ht="32.1" customHeight="1" x14ac:dyDescent="0.25">
      <c r="B5" s="165"/>
      <c r="C5" s="165"/>
      <c r="D5" s="165"/>
    </row>
    <row r="6" spans="2:4" x14ac:dyDescent="0.25">
      <c r="B6" s="165"/>
      <c r="C6" s="165"/>
      <c r="D6" s="165"/>
    </row>
    <row r="7" spans="2:4" x14ac:dyDescent="0.25">
      <c r="B7" s="6" t="s">
        <v>0</v>
      </c>
      <c r="C7" s="2"/>
      <c r="D7" s="2"/>
    </row>
    <row r="8" spans="2:4" x14ac:dyDescent="0.25">
      <c r="B8" s="169"/>
      <c r="C8" s="166" t="s">
        <v>2</v>
      </c>
      <c r="D8" s="167"/>
    </row>
    <row r="9" spans="2:4" x14ac:dyDescent="0.25">
      <c r="B9" s="169"/>
      <c r="C9" s="26">
        <v>2021</v>
      </c>
      <c r="D9" s="26">
        <v>2020</v>
      </c>
    </row>
    <row r="10" spans="2:4" ht="23.1" customHeight="1" thickBot="1" x14ac:dyDescent="0.3">
      <c r="B10" s="42" t="s">
        <v>90</v>
      </c>
      <c r="C10" s="43"/>
      <c r="D10" s="43"/>
    </row>
    <row r="11" spans="2:4" ht="18.95" customHeight="1" thickTop="1" thickBot="1" x14ac:dyDescent="0.3">
      <c r="B11" s="44" t="s">
        <v>91</v>
      </c>
      <c r="C11" s="45">
        <v>123071</v>
      </c>
      <c r="D11" s="45">
        <v>384397</v>
      </c>
    </row>
    <row r="12" spans="2:4" ht="18.95" customHeight="1" thickTop="1" thickBot="1" x14ac:dyDescent="0.3">
      <c r="B12" s="44" t="s">
        <v>92</v>
      </c>
      <c r="C12" s="45">
        <v>943789</v>
      </c>
      <c r="D12" s="45">
        <v>1132281</v>
      </c>
    </row>
    <row r="13" spans="2:4" ht="18.95" customHeight="1" thickTop="1" thickBot="1" x14ac:dyDescent="0.3">
      <c r="B13" s="44" t="s">
        <v>93</v>
      </c>
      <c r="C13" s="45">
        <v>681255</v>
      </c>
      <c r="D13" s="45">
        <v>910455</v>
      </c>
    </row>
    <row r="14" spans="2:4" ht="18.95" customHeight="1" thickTop="1" thickBot="1" x14ac:dyDescent="0.3">
      <c r="B14" s="44" t="s">
        <v>94</v>
      </c>
      <c r="C14" s="45">
        <v>113324</v>
      </c>
      <c r="D14" s="45">
        <v>109908</v>
      </c>
    </row>
    <row r="15" spans="2:4" ht="18.95" customHeight="1" thickTop="1" thickBot="1" x14ac:dyDescent="0.3">
      <c r="B15" s="44" t="s">
        <v>95</v>
      </c>
      <c r="C15" s="45">
        <v>31874</v>
      </c>
      <c r="D15" s="45">
        <v>347801</v>
      </c>
    </row>
    <row r="16" spans="2:4" ht="18.95" customHeight="1" thickTop="1" thickBot="1" x14ac:dyDescent="0.3">
      <c r="B16" s="44" t="s">
        <v>96</v>
      </c>
      <c r="C16" s="45">
        <v>652515</v>
      </c>
      <c r="D16" s="45">
        <v>467700</v>
      </c>
    </row>
    <row r="17" spans="2:4" ht="18.95" customHeight="1" thickTop="1" thickBot="1" x14ac:dyDescent="0.3">
      <c r="B17" s="44" t="s">
        <v>97</v>
      </c>
      <c r="C17" s="45">
        <v>232098</v>
      </c>
      <c r="D17" s="45">
        <v>117110</v>
      </c>
    </row>
    <row r="18" spans="2:4" ht="18.95" customHeight="1" thickTop="1" thickBot="1" x14ac:dyDescent="0.3">
      <c r="B18" s="44" t="s">
        <v>98</v>
      </c>
      <c r="C18" s="45">
        <v>283233</v>
      </c>
      <c r="D18" s="45">
        <v>258588</v>
      </c>
    </row>
    <row r="19" spans="2:4" ht="18.95" customHeight="1" thickTop="1" thickBot="1" x14ac:dyDescent="0.3">
      <c r="B19" s="44" t="s">
        <v>99</v>
      </c>
      <c r="C19" s="45">
        <v>592337</v>
      </c>
      <c r="D19" s="45">
        <v>718430</v>
      </c>
    </row>
    <row r="20" spans="2:4" ht="18.95" customHeight="1" thickTop="1" thickBot="1" x14ac:dyDescent="0.3">
      <c r="B20" s="44" t="s">
        <v>100</v>
      </c>
      <c r="C20" s="45" t="s">
        <v>29</v>
      </c>
      <c r="D20" s="45">
        <v>522579</v>
      </c>
    </row>
    <row r="21" spans="2:4" ht="18.95" customHeight="1" thickTop="1" thickBot="1" x14ac:dyDescent="0.3">
      <c r="B21" s="44" t="s">
        <v>101</v>
      </c>
      <c r="C21" s="32">
        <v>79924</v>
      </c>
      <c r="D21" s="32">
        <v>134942</v>
      </c>
    </row>
    <row r="22" spans="2:4" ht="18.95" customHeight="1" thickTop="1" thickBot="1" x14ac:dyDescent="0.3">
      <c r="B22" s="42" t="s">
        <v>102</v>
      </c>
      <c r="C22" s="79">
        <v>3733420</v>
      </c>
      <c r="D22" s="80">
        <v>5104191</v>
      </c>
    </row>
    <row r="23" spans="2:4" ht="18.95" customHeight="1" thickTop="1" thickBot="1" x14ac:dyDescent="0.3">
      <c r="B23" s="44"/>
      <c r="C23" s="45"/>
      <c r="D23" s="45"/>
    </row>
    <row r="24" spans="2:4" ht="18.95" customHeight="1" thickTop="1" thickBot="1" x14ac:dyDescent="0.3">
      <c r="B24" s="42" t="s">
        <v>103</v>
      </c>
      <c r="C24" s="45"/>
      <c r="D24" s="45"/>
    </row>
    <row r="25" spans="2:4" ht="18.95" customHeight="1" thickTop="1" thickBot="1" x14ac:dyDescent="0.3">
      <c r="B25" s="44" t="s">
        <v>104</v>
      </c>
      <c r="C25" s="45">
        <v>194110</v>
      </c>
      <c r="D25" s="45">
        <v>254481</v>
      </c>
    </row>
    <row r="26" spans="2:4" ht="18.95" customHeight="1" thickTop="1" thickBot="1" x14ac:dyDescent="0.3">
      <c r="B26" s="44" t="s">
        <v>93</v>
      </c>
      <c r="C26" s="45">
        <v>3393</v>
      </c>
      <c r="D26" s="45">
        <v>6774</v>
      </c>
    </row>
    <row r="27" spans="2:4" ht="18.95" customHeight="1" thickTop="1" thickBot="1" x14ac:dyDescent="0.3">
      <c r="B27" s="44" t="s">
        <v>105</v>
      </c>
      <c r="C27" s="45" t="s">
        <v>29</v>
      </c>
      <c r="D27" s="45">
        <v>10969</v>
      </c>
    </row>
    <row r="28" spans="2:4" ht="18.95" customHeight="1" thickTop="1" thickBot="1" x14ac:dyDescent="0.3">
      <c r="B28" s="44" t="s">
        <v>95</v>
      </c>
      <c r="C28" s="45">
        <v>71546</v>
      </c>
      <c r="D28" s="45">
        <v>54760</v>
      </c>
    </row>
    <row r="29" spans="2:4" ht="11.45" customHeight="1" thickTop="1" thickBot="1" x14ac:dyDescent="0.3">
      <c r="B29" s="44" t="s">
        <v>106</v>
      </c>
      <c r="C29" s="45">
        <v>161820</v>
      </c>
      <c r="D29" s="45">
        <v>160321</v>
      </c>
    </row>
    <row r="30" spans="2:4" ht="18.95" customHeight="1" thickTop="1" thickBot="1" x14ac:dyDescent="0.3">
      <c r="B30" s="44" t="s">
        <v>107</v>
      </c>
      <c r="C30" s="45">
        <v>1219176</v>
      </c>
      <c r="D30" s="45">
        <v>2426351</v>
      </c>
    </row>
    <row r="31" spans="2:4" ht="18.95" customHeight="1" thickTop="1" thickBot="1" x14ac:dyDescent="0.3">
      <c r="B31" s="44" t="s">
        <v>108</v>
      </c>
      <c r="C31" s="45">
        <v>55000</v>
      </c>
      <c r="D31" s="45">
        <v>55084</v>
      </c>
    </row>
    <row r="32" spans="2:4" ht="18.95" customHeight="1" thickTop="1" thickBot="1" x14ac:dyDescent="0.3">
      <c r="B32" s="44" t="s">
        <v>98</v>
      </c>
      <c r="C32" s="45">
        <v>3325170</v>
      </c>
      <c r="D32" s="45">
        <v>3106812</v>
      </c>
    </row>
    <row r="33" spans="2:4" ht="18.95" customHeight="1" thickTop="1" thickBot="1" x14ac:dyDescent="0.3">
      <c r="B33" s="44" t="s">
        <v>99</v>
      </c>
      <c r="C33" s="45">
        <v>3684645</v>
      </c>
      <c r="D33" s="45">
        <v>2916272</v>
      </c>
    </row>
    <row r="34" spans="2:4" ht="18.95" customHeight="1" thickTop="1" thickBot="1" x14ac:dyDescent="0.3">
      <c r="B34" s="44" t="s">
        <v>109</v>
      </c>
      <c r="C34" s="45">
        <v>3330193</v>
      </c>
      <c r="D34" s="45">
        <v>3755799</v>
      </c>
    </row>
    <row r="35" spans="2:4" ht="18.95" customHeight="1" thickTop="1" thickBot="1" x14ac:dyDescent="0.3">
      <c r="B35" s="44" t="s">
        <v>110</v>
      </c>
      <c r="C35" s="45">
        <v>2417525</v>
      </c>
      <c r="D35" s="45">
        <v>2405681</v>
      </c>
    </row>
    <row r="36" spans="2:4" ht="18.95" customHeight="1" thickTop="1" thickBot="1" x14ac:dyDescent="0.3">
      <c r="B36" s="44" t="s">
        <v>111</v>
      </c>
      <c r="C36" s="45">
        <v>1112912</v>
      </c>
      <c r="D36" s="45">
        <v>156486</v>
      </c>
    </row>
    <row r="37" spans="2:4" ht="18.95" customHeight="1" thickTop="1" thickBot="1" x14ac:dyDescent="0.3">
      <c r="B37" s="44" t="s">
        <v>112</v>
      </c>
      <c r="C37" s="46">
        <v>41864</v>
      </c>
      <c r="D37" s="47">
        <v>41884</v>
      </c>
    </row>
    <row r="38" spans="2:4" ht="18.95" customHeight="1" thickTop="1" thickBot="1" x14ac:dyDescent="0.3">
      <c r="B38" s="42" t="s">
        <v>113</v>
      </c>
      <c r="C38" s="41">
        <v>15617354</v>
      </c>
      <c r="D38" s="41">
        <v>15351674</v>
      </c>
    </row>
    <row r="39" spans="2:4" ht="18.95" customHeight="1" thickTop="1" thickBot="1" x14ac:dyDescent="0.3">
      <c r="B39" s="42" t="s">
        <v>114</v>
      </c>
      <c r="C39" s="79">
        <v>19350774</v>
      </c>
      <c r="D39" s="80">
        <v>20455865</v>
      </c>
    </row>
    <row r="40" spans="2:4" ht="15.75" thickTop="1" x14ac:dyDescent="0.25"/>
  </sheetData>
  <mergeCells count="3">
    <mergeCell ref="B4:D6"/>
    <mergeCell ref="B8:B9"/>
    <mergeCell ref="C8:D8"/>
  </mergeCells>
  <conditionalFormatting sqref="B10:D39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4"/>
  <sheetViews>
    <sheetView showGridLines="0" showRowColHeaders="0" zoomScale="80" zoomScaleNormal="80" workbookViewId="0">
      <selection activeCell="D38" sqref="D38"/>
    </sheetView>
  </sheetViews>
  <sheetFormatPr defaultColWidth="8.7109375" defaultRowHeight="15" x14ac:dyDescent="0.25"/>
  <cols>
    <col min="1" max="1" width="10.85546875" customWidth="1"/>
    <col min="2" max="2" width="61.85546875" bestFit="1" customWidth="1"/>
    <col min="3" max="4" width="19.140625" customWidth="1"/>
  </cols>
  <sheetData>
    <row r="4" spans="2:4" ht="17.25" customHeight="1" x14ac:dyDescent="0.25">
      <c r="B4" s="164"/>
      <c r="C4" s="165"/>
      <c r="D4" s="165"/>
    </row>
    <row r="5" spans="2:4" ht="17.25" customHeight="1" x14ac:dyDescent="0.25">
      <c r="B5" s="165"/>
      <c r="C5" s="165"/>
      <c r="D5" s="165"/>
    </row>
    <row r="6" spans="2:4" ht="17.25" customHeight="1" x14ac:dyDescent="0.25">
      <c r="B6" s="165"/>
      <c r="C6" s="165"/>
      <c r="D6" s="165"/>
    </row>
    <row r="7" spans="2:4" ht="20.45" customHeight="1" x14ac:dyDescent="0.25">
      <c r="B7" s="22" t="s">
        <v>0</v>
      </c>
      <c r="C7" s="23"/>
      <c r="D7" s="23"/>
    </row>
    <row r="8" spans="2:4" ht="20.45" customHeight="1" x14ac:dyDescent="0.25">
      <c r="B8" s="170"/>
      <c r="C8" s="166" t="s">
        <v>2</v>
      </c>
      <c r="D8" s="167"/>
    </row>
    <row r="9" spans="2:4" x14ac:dyDescent="0.25">
      <c r="B9" s="170"/>
      <c r="C9" s="26">
        <v>2021</v>
      </c>
      <c r="D9" s="26">
        <v>2020</v>
      </c>
    </row>
    <row r="10" spans="2:4" ht="20.45" customHeight="1" thickBot="1" x14ac:dyDescent="0.3">
      <c r="B10" s="42" t="s">
        <v>90</v>
      </c>
      <c r="C10" s="43"/>
      <c r="D10" s="43"/>
    </row>
    <row r="11" spans="2:4" s="9" customFormat="1" ht="20.45" customHeight="1" thickTop="1" thickBot="1" x14ac:dyDescent="0.25">
      <c r="B11" s="44" t="s">
        <v>115</v>
      </c>
      <c r="C11" s="45">
        <v>470536</v>
      </c>
      <c r="D11" s="45">
        <v>764810</v>
      </c>
    </row>
    <row r="12" spans="2:4" s="9" customFormat="1" ht="20.45" customHeight="1" thickTop="1" thickBot="1" x14ac:dyDescent="0.25">
      <c r="B12" s="44" t="s">
        <v>116</v>
      </c>
      <c r="C12" s="45">
        <v>383786</v>
      </c>
      <c r="D12" s="45">
        <v>465939</v>
      </c>
    </row>
    <row r="13" spans="2:4" s="9" customFormat="1" ht="20.45" customHeight="1" thickTop="1" thickBot="1" x14ac:dyDescent="0.25">
      <c r="B13" s="44" t="s">
        <v>117</v>
      </c>
      <c r="C13" s="45">
        <v>157444</v>
      </c>
      <c r="D13" s="45">
        <v>128012</v>
      </c>
    </row>
    <row r="14" spans="2:4" s="9" customFormat="1" ht="20.45" customHeight="1" thickTop="1" thickBot="1" x14ac:dyDescent="0.25">
      <c r="B14" s="44" t="s">
        <v>118</v>
      </c>
      <c r="C14" s="45">
        <v>144387</v>
      </c>
      <c r="D14" s="45">
        <v>165241</v>
      </c>
    </row>
    <row r="15" spans="2:4" s="9" customFormat="1" ht="20.45" customHeight="1" thickTop="1" thickBot="1" x14ac:dyDescent="0.25">
      <c r="B15" s="44" t="s">
        <v>119</v>
      </c>
      <c r="C15" s="45">
        <v>111160</v>
      </c>
      <c r="D15" s="45">
        <v>172619</v>
      </c>
    </row>
    <row r="16" spans="2:4" s="9" customFormat="1" ht="20.45" customHeight="1" thickTop="1" thickBot="1" x14ac:dyDescent="0.25">
      <c r="B16" s="44" t="s">
        <v>120</v>
      </c>
      <c r="C16" s="45">
        <v>75257</v>
      </c>
      <c r="D16" s="45">
        <v>66206</v>
      </c>
    </row>
    <row r="17" spans="2:4" s="9" customFormat="1" ht="20.45" customHeight="1" thickTop="1" thickBot="1" x14ac:dyDescent="0.25">
      <c r="B17" s="44" t="s">
        <v>121</v>
      </c>
      <c r="C17" s="45">
        <v>799947</v>
      </c>
      <c r="D17" s="45">
        <v>891998</v>
      </c>
    </row>
    <row r="18" spans="2:4" s="9" customFormat="1" ht="20.45" customHeight="1" thickTop="1" thickBot="1" x14ac:dyDescent="0.25">
      <c r="B18" s="44" t="s">
        <v>122</v>
      </c>
      <c r="C18" s="45">
        <v>58625</v>
      </c>
      <c r="D18" s="45">
        <v>52106</v>
      </c>
    </row>
    <row r="19" spans="2:4" s="9" customFormat="1" ht="20.45" customHeight="1" thickTop="1" thickBot="1" x14ac:dyDescent="0.25">
      <c r="B19" s="44" t="s">
        <v>210</v>
      </c>
      <c r="C19" s="45">
        <v>6130</v>
      </c>
      <c r="D19" s="45" t="s">
        <v>29</v>
      </c>
    </row>
    <row r="20" spans="2:4" s="9" customFormat="1" ht="20.45" customHeight="1" thickTop="1" thickBot="1" x14ac:dyDescent="0.25">
      <c r="B20" s="44" t="s">
        <v>211</v>
      </c>
      <c r="C20" s="32">
        <v>636292</v>
      </c>
      <c r="D20" s="32">
        <v>536155</v>
      </c>
    </row>
    <row r="21" spans="2:4" s="9" customFormat="1" ht="20.45" customHeight="1" thickTop="1" thickBot="1" x14ac:dyDescent="0.25">
      <c r="B21" s="121" t="s">
        <v>123</v>
      </c>
      <c r="C21" s="32">
        <v>9829</v>
      </c>
      <c r="D21" s="32">
        <v>8702</v>
      </c>
    </row>
    <row r="22" spans="2:4" s="9" customFormat="1" ht="20.45" customHeight="1" thickTop="1" thickBot="1" x14ac:dyDescent="0.25">
      <c r="B22" s="44" t="s">
        <v>124</v>
      </c>
      <c r="C22" s="39">
        <v>326500</v>
      </c>
      <c r="D22" s="40">
        <v>172668</v>
      </c>
    </row>
    <row r="23" spans="2:4" s="9" customFormat="1" ht="20.45" customHeight="1" thickTop="1" thickBot="1" x14ac:dyDescent="0.25">
      <c r="B23" s="42" t="s">
        <v>102</v>
      </c>
      <c r="C23" s="79">
        <v>3179893</v>
      </c>
      <c r="D23" s="80">
        <v>3424456</v>
      </c>
    </row>
    <row r="24" spans="2:4" s="9" customFormat="1" ht="20.45" customHeight="1" thickTop="1" thickBot="1" x14ac:dyDescent="0.25">
      <c r="B24" s="42"/>
      <c r="C24" s="45"/>
      <c r="D24" s="45"/>
    </row>
    <row r="25" spans="2:4" s="9" customFormat="1" ht="20.45" customHeight="1" thickTop="1" thickBot="1" x14ac:dyDescent="0.25">
      <c r="B25" s="42" t="s">
        <v>103</v>
      </c>
      <c r="C25" s="45"/>
      <c r="D25" s="45"/>
    </row>
    <row r="26" spans="2:4" s="9" customFormat="1" ht="20.45" customHeight="1" thickTop="1" thickBot="1" x14ac:dyDescent="0.25">
      <c r="B26" s="44" t="s">
        <v>115</v>
      </c>
      <c r="C26" s="45">
        <v>5558924</v>
      </c>
      <c r="D26" s="45">
        <v>8120901</v>
      </c>
    </row>
    <row r="27" spans="2:4" s="9" customFormat="1" ht="20.45" customHeight="1" thickTop="1" thickBot="1" x14ac:dyDescent="0.25">
      <c r="B27" s="44" t="s">
        <v>105</v>
      </c>
      <c r="C27" s="45">
        <v>678897</v>
      </c>
      <c r="D27" s="45">
        <v>773560</v>
      </c>
    </row>
    <row r="28" spans="2:4" s="9" customFormat="1" ht="20.45" customHeight="1" thickTop="1" thickBot="1" x14ac:dyDescent="0.25">
      <c r="B28" s="44" t="s">
        <v>125</v>
      </c>
      <c r="C28" s="45">
        <v>334047</v>
      </c>
      <c r="D28" s="45">
        <v>262745</v>
      </c>
    </row>
    <row r="29" spans="2:4" s="9" customFormat="1" ht="20.45" customHeight="1" thickTop="1" thickBot="1" x14ac:dyDescent="0.25">
      <c r="B29" s="44" t="s">
        <v>126</v>
      </c>
      <c r="C29" s="45">
        <v>2541</v>
      </c>
      <c r="D29" s="45">
        <v>56953</v>
      </c>
    </row>
    <row r="30" spans="2:4" s="9" customFormat="1" ht="20.45" customHeight="1" thickTop="1" thickBot="1" x14ac:dyDescent="0.25">
      <c r="B30" s="44" t="s">
        <v>127</v>
      </c>
      <c r="C30" s="45">
        <v>1231957</v>
      </c>
      <c r="D30" s="45">
        <v>1391479</v>
      </c>
    </row>
    <row r="31" spans="2:4" s="9" customFormat="1" ht="20.45" customHeight="1" thickTop="1" thickBot="1" x14ac:dyDescent="0.25">
      <c r="B31" s="44" t="s">
        <v>128</v>
      </c>
      <c r="C31" s="45">
        <v>438043</v>
      </c>
      <c r="D31" s="45">
        <v>418548</v>
      </c>
    </row>
    <row r="32" spans="2:4" s="9" customFormat="1" ht="20.45" customHeight="1" thickTop="1" thickBot="1" x14ac:dyDescent="0.25">
      <c r="B32" s="44" t="s">
        <v>123</v>
      </c>
      <c r="C32" s="45">
        <v>35621</v>
      </c>
      <c r="D32" s="45">
        <v>35841</v>
      </c>
    </row>
    <row r="33" spans="2:4" s="9" customFormat="1" ht="20.45" customHeight="1" thickTop="1" thickBot="1" x14ac:dyDescent="0.25">
      <c r="B33" s="44" t="s">
        <v>124</v>
      </c>
      <c r="C33" s="32">
        <v>135397</v>
      </c>
      <c r="D33" s="32">
        <v>129211</v>
      </c>
    </row>
    <row r="34" spans="2:4" s="9" customFormat="1" ht="20.45" customHeight="1" thickTop="1" thickBot="1" x14ac:dyDescent="0.25">
      <c r="B34" s="42" t="s">
        <v>113</v>
      </c>
      <c r="C34" s="79">
        <v>8415427</v>
      </c>
      <c r="D34" s="80">
        <v>11189238</v>
      </c>
    </row>
    <row r="35" spans="2:4" s="9" customFormat="1" ht="20.45" customHeight="1" thickTop="1" thickBot="1" x14ac:dyDescent="0.25">
      <c r="B35" s="42" t="s">
        <v>129</v>
      </c>
      <c r="C35" s="81">
        <v>11595320</v>
      </c>
      <c r="D35" s="82">
        <v>14613694</v>
      </c>
    </row>
    <row r="36" spans="2:4" s="9" customFormat="1" ht="20.45" customHeight="1" thickTop="1" thickBot="1" x14ac:dyDescent="0.25">
      <c r="B36" s="42"/>
      <c r="C36" s="45"/>
      <c r="D36" s="45"/>
    </row>
    <row r="37" spans="2:4" s="9" customFormat="1" ht="20.45" customHeight="1" thickTop="1" thickBot="1" x14ac:dyDescent="0.25">
      <c r="B37" s="42" t="s">
        <v>130</v>
      </c>
      <c r="C37" s="45"/>
      <c r="D37" s="45"/>
    </row>
    <row r="38" spans="2:4" s="9" customFormat="1" ht="20.45" customHeight="1" thickTop="1" thickBot="1" x14ac:dyDescent="0.25">
      <c r="B38" s="44" t="s">
        <v>131</v>
      </c>
      <c r="C38" s="45">
        <v>4123724</v>
      </c>
      <c r="D38" s="45">
        <v>4000000</v>
      </c>
    </row>
    <row r="39" spans="2:4" s="9" customFormat="1" ht="20.45" customHeight="1" thickTop="1" thickBot="1" x14ac:dyDescent="0.25">
      <c r="B39" s="44" t="s">
        <v>132</v>
      </c>
      <c r="C39" s="45">
        <v>2464672</v>
      </c>
      <c r="D39" s="45">
        <v>2072877</v>
      </c>
    </row>
    <row r="40" spans="2:4" s="9" customFormat="1" ht="20.45" customHeight="1" thickTop="1" thickBot="1" x14ac:dyDescent="0.25">
      <c r="B40" s="44" t="s">
        <v>133</v>
      </c>
      <c r="C40" s="45">
        <v>-182942</v>
      </c>
      <c r="D40" s="45">
        <v>-230706</v>
      </c>
    </row>
    <row r="41" spans="2:4" s="9" customFormat="1" ht="20.45" customHeight="1" thickTop="1" thickBot="1" x14ac:dyDescent="0.25">
      <c r="B41" s="44" t="s">
        <v>212</v>
      </c>
      <c r="C41" s="46">
        <v>1350000</v>
      </c>
      <c r="D41" s="47" t="s">
        <v>29</v>
      </c>
    </row>
    <row r="42" spans="2:4" ht="19.5" customHeight="1" thickTop="1" thickBot="1" x14ac:dyDescent="0.3">
      <c r="B42" s="42" t="s">
        <v>134</v>
      </c>
      <c r="C42" s="83">
        <v>7755454</v>
      </c>
      <c r="D42" s="84">
        <v>5842171</v>
      </c>
    </row>
    <row r="43" spans="2:4" ht="21" customHeight="1" thickTop="1" thickBot="1" x14ac:dyDescent="0.3">
      <c r="B43" s="42" t="s">
        <v>135</v>
      </c>
      <c r="C43" s="81">
        <v>19350774</v>
      </c>
      <c r="D43" s="82">
        <v>20455865</v>
      </c>
    </row>
    <row r="44" spans="2:4" ht="15.75" thickTop="1" x14ac:dyDescent="0.25">
      <c r="C44" s="85"/>
      <c r="D44" s="85"/>
    </row>
  </sheetData>
  <mergeCells count="3">
    <mergeCell ref="B4:D6"/>
    <mergeCell ref="B8:B9"/>
    <mergeCell ref="C8:D8"/>
  </mergeCells>
  <conditionalFormatting sqref="B10:D42 C10:D43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D53"/>
  <sheetViews>
    <sheetView showGridLines="0" showRowColHeaders="0" zoomScale="80" zoomScaleNormal="80" workbookViewId="0">
      <selection activeCell="F29" sqref="F29"/>
    </sheetView>
  </sheetViews>
  <sheetFormatPr defaultColWidth="8.7109375" defaultRowHeight="15" x14ac:dyDescent="0.25"/>
  <cols>
    <col min="1" max="1" width="10.42578125" customWidth="1"/>
    <col min="2" max="2" width="54.42578125" customWidth="1"/>
    <col min="3" max="4" width="21" customWidth="1"/>
    <col min="5" max="5" width="12.42578125" customWidth="1"/>
  </cols>
  <sheetData>
    <row r="5" spans="2:4" x14ac:dyDescent="0.25">
      <c r="B5" s="164"/>
      <c r="C5" s="164"/>
      <c r="D5" s="164"/>
    </row>
    <row r="6" spans="2:4" x14ac:dyDescent="0.25">
      <c r="B6" s="165"/>
      <c r="C6" s="165"/>
      <c r="D6" s="165"/>
    </row>
    <row r="7" spans="2:4" ht="7.5" customHeight="1" x14ac:dyDescent="0.25">
      <c r="B7" s="165"/>
      <c r="C7" s="165"/>
      <c r="D7" s="165"/>
    </row>
    <row r="8" spans="2:4" ht="32.1" customHeight="1" x14ac:dyDescent="0.25">
      <c r="B8" s="24" t="s">
        <v>1</v>
      </c>
      <c r="C8" s="24"/>
      <c r="D8" s="24"/>
    </row>
    <row r="9" spans="2:4" ht="32.1" customHeight="1" x14ac:dyDescent="0.25">
      <c r="B9" s="170"/>
      <c r="C9" s="166" t="s">
        <v>2</v>
      </c>
      <c r="D9" s="167"/>
    </row>
    <row r="10" spans="2:4" x14ac:dyDescent="0.25">
      <c r="B10" s="170"/>
      <c r="C10" s="86" t="s">
        <v>213</v>
      </c>
      <c r="D10" s="86" t="s">
        <v>214</v>
      </c>
    </row>
    <row r="11" spans="2:4" ht="29.1" customHeight="1" thickBot="1" x14ac:dyDescent="0.3">
      <c r="B11" s="42" t="s">
        <v>136</v>
      </c>
      <c r="C11" s="48">
        <v>8311112</v>
      </c>
      <c r="D11" s="48">
        <v>7356088</v>
      </c>
    </row>
    <row r="12" spans="2:4" ht="21" customHeight="1" thickTop="1" thickBot="1" x14ac:dyDescent="0.3">
      <c r="B12" s="42"/>
      <c r="C12" s="45"/>
      <c r="D12" s="45"/>
    </row>
    <row r="13" spans="2:4" ht="21" customHeight="1" thickTop="1" thickBot="1" x14ac:dyDescent="0.3">
      <c r="B13" s="42" t="s">
        <v>137</v>
      </c>
      <c r="C13" s="45"/>
      <c r="D13" s="45"/>
    </row>
    <row r="14" spans="2:4" ht="21" customHeight="1" thickTop="1" thickBot="1" x14ac:dyDescent="0.3">
      <c r="B14" s="42" t="s">
        <v>138</v>
      </c>
      <c r="C14" s="45"/>
      <c r="D14" s="45"/>
    </row>
    <row r="15" spans="2:4" ht="21" customHeight="1" thickTop="1" thickBot="1" x14ac:dyDescent="0.3">
      <c r="B15" s="44" t="s">
        <v>43</v>
      </c>
      <c r="C15" s="45">
        <v>-214987</v>
      </c>
      <c r="D15" s="45">
        <v>-199246</v>
      </c>
    </row>
    <row r="16" spans="2:4" ht="21" customHeight="1" thickTop="1" thickBot="1" x14ac:dyDescent="0.3">
      <c r="B16" s="44" t="s">
        <v>49</v>
      </c>
      <c r="C16" s="46">
        <v>-4494512</v>
      </c>
      <c r="D16" s="47">
        <v>-4026190</v>
      </c>
    </row>
    <row r="17" spans="2:4" ht="21" customHeight="1" thickTop="1" thickBot="1" x14ac:dyDescent="0.3">
      <c r="B17" s="49"/>
      <c r="C17" s="48">
        <v>-4709499</v>
      </c>
      <c r="D17" s="48">
        <v>-4225436</v>
      </c>
    </row>
    <row r="18" spans="2:4" ht="21" customHeight="1" thickTop="1" thickBot="1" x14ac:dyDescent="0.3">
      <c r="B18" s="42" t="s">
        <v>139</v>
      </c>
      <c r="C18" s="45"/>
      <c r="D18" s="45"/>
    </row>
    <row r="19" spans="2:4" ht="21" customHeight="1" thickTop="1" thickBot="1" x14ac:dyDescent="0.3">
      <c r="B19" s="44" t="s">
        <v>140</v>
      </c>
      <c r="C19" s="45">
        <v>-273787</v>
      </c>
      <c r="D19" s="45">
        <v>-257605</v>
      </c>
    </row>
    <row r="20" spans="2:4" ht="21" customHeight="1" thickTop="1" thickBot="1" x14ac:dyDescent="0.3">
      <c r="B20" s="44" t="s">
        <v>42</v>
      </c>
      <c r="C20" s="45">
        <v>-25722</v>
      </c>
      <c r="D20" s="45">
        <v>-15326</v>
      </c>
    </row>
    <row r="21" spans="2:4" ht="21" customHeight="1" thickTop="1" thickBot="1" x14ac:dyDescent="0.3">
      <c r="B21" s="44" t="s">
        <v>46</v>
      </c>
      <c r="C21" s="45">
        <v>-142964</v>
      </c>
      <c r="D21" s="45">
        <v>-121340</v>
      </c>
    </row>
    <row r="22" spans="2:4" ht="21" customHeight="1" thickTop="1" thickBot="1" x14ac:dyDescent="0.3">
      <c r="B22" s="44" t="s">
        <v>47</v>
      </c>
      <c r="C22" s="45">
        <v>-250342</v>
      </c>
      <c r="D22" s="45">
        <v>-183173</v>
      </c>
    </row>
    <row r="23" spans="2:4" ht="21" customHeight="1" thickTop="1" thickBot="1" x14ac:dyDescent="0.3">
      <c r="B23" s="44" t="s">
        <v>141</v>
      </c>
      <c r="C23" s="45">
        <v>-33301</v>
      </c>
      <c r="D23" s="45">
        <v>-33325</v>
      </c>
    </row>
    <row r="24" spans="2:4" ht="21" customHeight="1" thickTop="1" thickBot="1" x14ac:dyDescent="0.3">
      <c r="B24" s="44" t="s">
        <v>50</v>
      </c>
      <c r="C24" s="45">
        <v>-183386</v>
      </c>
      <c r="D24" s="45">
        <v>-146652</v>
      </c>
    </row>
    <row r="25" spans="2:4" ht="21" customHeight="1" thickTop="1" thickBot="1" x14ac:dyDescent="0.3">
      <c r="B25" s="44" t="s">
        <v>142</v>
      </c>
      <c r="C25" s="46">
        <v>-29120</v>
      </c>
      <c r="D25" s="47">
        <v>-66064</v>
      </c>
    </row>
    <row r="26" spans="2:4" ht="21" customHeight="1" thickTop="1" thickBot="1" x14ac:dyDescent="0.3">
      <c r="B26" s="49"/>
      <c r="C26" s="48">
        <v>-938622</v>
      </c>
      <c r="D26" s="48">
        <v>-823485</v>
      </c>
    </row>
    <row r="27" spans="2:4" ht="21" customHeight="1" thickTop="1" thickBot="1" x14ac:dyDescent="0.3">
      <c r="B27" s="42"/>
      <c r="C27" s="45"/>
      <c r="D27" s="45"/>
    </row>
    <row r="28" spans="2:4" ht="21" customHeight="1" thickTop="1" thickBot="1" x14ac:dyDescent="0.3">
      <c r="B28" s="42" t="s">
        <v>143</v>
      </c>
      <c r="C28" s="48">
        <v>-5648121</v>
      </c>
      <c r="D28" s="48">
        <v>-5048921</v>
      </c>
    </row>
    <row r="29" spans="2:4" ht="21" customHeight="1" thickTop="1" thickBot="1" x14ac:dyDescent="0.3">
      <c r="B29" s="42"/>
      <c r="C29" s="45"/>
      <c r="D29" s="45"/>
    </row>
    <row r="30" spans="2:4" ht="21" customHeight="1" thickTop="1" thickBot="1" x14ac:dyDescent="0.3">
      <c r="B30" s="42" t="s">
        <v>144</v>
      </c>
      <c r="C30" s="48">
        <v>2662991</v>
      </c>
      <c r="D30" s="48">
        <v>2307167</v>
      </c>
    </row>
    <row r="31" spans="2:4" ht="21" customHeight="1" thickTop="1" thickBot="1" x14ac:dyDescent="0.3">
      <c r="B31" s="42"/>
      <c r="C31" s="45"/>
      <c r="D31" s="45"/>
    </row>
    <row r="32" spans="2:4" ht="21" customHeight="1" thickTop="1" thickBot="1" x14ac:dyDescent="0.3">
      <c r="B32" s="42" t="s">
        <v>215</v>
      </c>
      <c r="C32" s="48"/>
      <c r="D32" s="48"/>
    </row>
    <row r="33" spans="2:4" ht="21" customHeight="1" thickTop="1" thickBot="1" x14ac:dyDescent="0.3">
      <c r="B33" s="44" t="s">
        <v>145</v>
      </c>
      <c r="C33" s="45">
        <v>-13497</v>
      </c>
      <c r="D33" s="45">
        <v>-11054</v>
      </c>
    </row>
    <row r="34" spans="2:4" ht="21" customHeight="1" thickTop="1" thickBot="1" x14ac:dyDescent="0.3">
      <c r="B34" s="44" t="s">
        <v>146</v>
      </c>
      <c r="C34" s="45">
        <v>-107367</v>
      </c>
      <c r="D34" s="45">
        <v>-109480</v>
      </c>
    </row>
    <row r="35" spans="2:4" ht="21" customHeight="1" thickTop="1" thickBot="1" x14ac:dyDescent="0.3">
      <c r="B35" s="44" t="s">
        <v>147</v>
      </c>
      <c r="C35" s="45" t="s">
        <v>29</v>
      </c>
      <c r="D35" s="45">
        <v>-258</v>
      </c>
    </row>
    <row r="36" spans="2:4" ht="21" customHeight="1" thickTop="1" thickBot="1" x14ac:dyDescent="0.3">
      <c r="B36" s="44" t="s">
        <v>148</v>
      </c>
      <c r="C36" s="46">
        <v>-200800</v>
      </c>
      <c r="D36" s="47">
        <v>-178446</v>
      </c>
    </row>
    <row r="37" spans="2:4" ht="21" customHeight="1" thickTop="1" thickBot="1" x14ac:dyDescent="0.3">
      <c r="B37" s="44"/>
      <c r="C37" s="48">
        <v>-321664</v>
      </c>
      <c r="D37" s="48">
        <v>-299238</v>
      </c>
    </row>
    <row r="38" spans="2:4" ht="16.5" thickTop="1" thickBot="1" x14ac:dyDescent="0.3">
      <c r="B38" s="42"/>
      <c r="C38" s="45"/>
      <c r="D38" s="45"/>
    </row>
    <row r="39" spans="2:4" ht="21" customHeight="1" thickTop="1" thickBot="1" x14ac:dyDescent="0.3">
      <c r="B39" s="44" t="s">
        <v>216</v>
      </c>
      <c r="C39" s="45">
        <v>1031809</v>
      </c>
      <c r="D39" s="45" t="s">
        <v>29</v>
      </c>
    </row>
    <row r="40" spans="2:4" ht="21" customHeight="1" thickTop="1" thickBot="1" x14ac:dyDescent="0.3">
      <c r="B40" s="44" t="s">
        <v>149</v>
      </c>
      <c r="C40" s="45">
        <v>214955</v>
      </c>
      <c r="D40" s="45">
        <v>502108</v>
      </c>
    </row>
    <row r="41" spans="2:4" ht="16.5" thickTop="1" thickBot="1" x14ac:dyDescent="0.3">
      <c r="B41" s="44" t="s">
        <v>150</v>
      </c>
      <c r="C41" s="45">
        <v>-305756</v>
      </c>
      <c r="D41" s="45">
        <v>-136548</v>
      </c>
    </row>
    <row r="42" spans="2:4" ht="16.5" thickTop="1" thickBot="1" x14ac:dyDescent="0.3">
      <c r="B42" s="44" t="s">
        <v>164</v>
      </c>
      <c r="C42" s="122" t="s">
        <v>29</v>
      </c>
      <c r="D42" s="123" t="s">
        <v>29</v>
      </c>
    </row>
    <row r="43" spans="2:4" ht="28.5" customHeight="1" thickTop="1" thickBot="1" x14ac:dyDescent="0.3">
      <c r="B43" s="42" t="s">
        <v>151</v>
      </c>
      <c r="C43" s="48">
        <v>3282335</v>
      </c>
      <c r="D43" s="48">
        <v>2373489</v>
      </c>
    </row>
    <row r="44" spans="2:4" ht="21" customHeight="1" thickTop="1" thickBot="1" x14ac:dyDescent="0.3">
      <c r="B44" s="44"/>
      <c r="C44" s="32"/>
      <c r="D44" s="32"/>
    </row>
    <row r="45" spans="2:4" ht="21" customHeight="1" thickTop="1" thickBot="1" x14ac:dyDescent="0.3">
      <c r="B45" s="121" t="s">
        <v>152</v>
      </c>
      <c r="C45" s="32">
        <v>138033</v>
      </c>
      <c r="D45" s="32">
        <v>1890015</v>
      </c>
    </row>
    <row r="46" spans="2:4" ht="21" customHeight="1" thickTop="1" thickBot="1" x14ac:dyDescent="0.3">
      <c r="B46" s="44" t="s">
        <v>153</v>
      </c>
      <c r="C46" s="39">
        <v>-2298743</v>
      </c>
      <c r="D46" s="40">
        <v>-2783844</v>
      </c>
    </row>
    <row r="47" spans="2:4" ht="27" thickTop="1" thickBot="1" x14ac:dyDescent="0.3">
      <c r="B47" s="42" t="s">
        <v>154</v>
      </c>
      <c r="C47" s="48">
        <v>1121625</v>
      </c>
      <c r="D47" s="48">
        <v>1479660</v>
      </c>
    </row>
    <row r="48" spans="2:4" ht="21" customHeight="1" thickTop="1" thickBot="1" x14ac:dyDescent="0.3">
      <c r="B48" s="42"/>
      <c r="C48" s="41"/>
      <c r="D48" s="41"/>
    </row>
    <row r="49" spans="2:4" ht="21" customHeight="1" thickTop="1" thickBot="1" x14ac:dyDescent="0.3">
      <c r="B49" s="121" t="s">
        <v>155</v>
      </c>
      <c r="C49" s="45">
        <v>-364000</v>
      </c>
      <c r="D49" s="45">
        <v>-167677</v>
      </c>
    </row>
    <row r="50" spans="2:4" ht="21" customHeight="1" thickTop="1" thickBot="1" x14ac:dyDescent="0.3">
      <c r="B50" s="121" t="s">
        <v>105</v>
      </c>
      <c r="C50" s="32">
        <v>113809</v>
      </c>
      <c r="D50" s="32">
        <v>-256448</v>
      </c>
    </row>
    <row r="51" spans="2:4" ht="16.5" thickTop="1" thickBot="1" x14ac:dyDescent="0.3">
      <c r="B51" s="125" t="s">
        <v>156</v>
      </c>
      <c r="C51" s="82">
        <v>871434</v>
      </c>
      <c r="D51" s="82">
        <v>1055535</v>
      </c>
    </row>
    <row r="52" spans="2:4" ht="18.75" customHeight="1" thickTop="1" thickBot="1" x14ac:dyDescent="0.3">
      <c r="B52" s="125" t="s">
        <v>157</v>
      </c>
      <c r="C52" s="124">
        <v>0.3</v>
      </c>
      <c r="D52" s="124">
        <v>0.36</v>
      </c>
    </row>
    <row r="53" spans="2:4" ht="15.75" thickTop="1" x14ac:dyDescent="0.25"/>
  </sheetData>
  <mergeCells count="3">
    <mergeCell ref="B9:B10"/>
    <mergeCell ref="C9:D9"/>
    <mergeCell ref="B5:D7"/>
  </mergeCells>
  <conditionalFormatting sqref="B11:D15 B16:B50">
    <cfRule type="expression" dxfId="4" priority="6">
      <formula>MOD(ROW(),2)=0</formula>
    </cfRule>
  </conditionalFormatting>
  <conditionalFormatting sqref="C16:D48">
    <cfRule type="expression" dxfId="3" priority="3">
      <formula>MOD(ROW(),2)=0</formula>
    </cfRule>
  </conditionalFormatting>
  <conditionalFormatting sqref="C49:D52">
    <cfRule type="expression" dxfId="2" priority="2">
      <formula>MOD(ROW(),2)=0</formula>
    </cfRule>
  </conditionalFormatting>
  <conditionalFormatting sqref="B51:B52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D79"/>
  <sheetViews>
    <sheetView showGridLines="0" showRowColHeaders="0" zoomScale="80" zoomScaleNormal="80" workbookViewId="0">
      <selection activeCell="I32" sqref="I32"/>
    </sheetView>
  </sheetViews>
  <sheetFormatPr defaultColWidth="8.7109375" defaultRowHeight="15" x14ac:dyDescent="0.25"/>
  <cols>
    <col min="1" max="1" width="2.85546875" customWidth="1"/>
    <col min="2" max="2" width="90.140625" customWidth="1"/>
    <col min="3" max="4" width="18.7109375" customWidth="1"/>
    <col min="5" max="5" width="2.85546875" customWidth="1"/>
  </cols>
  <sheetData>
    <row r="7" spans="2:4" ht="9.6" customHeight="1" x14ac:dyDescent="0.25">
      <c r="B7" s="159"/>
      <c r="C7" s="162"/>
      <c r="D7" s="162"/>
    </row>
    <row r="8" spans="2:4" x14ac:dyDescent="0.25">
      <c r="B8" s="6" t="s">
        <v>0</v>
      </c>
      <c r="C8" s="2"/>
      <c r="D8" s="2"/>
    </row>
    <row r="9" spans="2:4" x14ac:dyDescent="0.25">
      <c r="B9" s="170"/>
      <c r="C9" s="166" t="s">
        <v>2</v>
      </c>
      <c r="D9" s="167"/>
    </row>
    <row r="10" spans="2:4" x14ac:dyDescent="0.25">
      <c r="B10" s="170"/>
      <c r="C10" s="86" t="s">
        <v>213</v>
      </c>
      <c r="D10" s="86" t="s">
        <v>214</v>
      </c>
    </row>
    <row r="11" spans="2:4" ht="18.75" customHeight="1" x14ac:dyDescent="0.25">
      <c r="B11" s="33" t="s">
        <v>158</v>
      </c>
      <c r="C11" s="50"/>
      <c r="D11" s="50"/>
    </row>
    <row r="12" spans="2:4" ht="21" customHeight="1" x14ac:dyDescent="0.25">
      <c r="B12" s="31" t="s">
        <v>52</v>
      </c>
      <c r="C12" s="32">
        <v>871434</v>
      </c>
      <c r="D12" s="32">
        <v>1055535</v>
      </c>
    </row>
    <row r="13" spans="2:4" ht="21" customHeight="1" x14ac:dyDescent="0.25">
      <c r="B13" s="31" t="s">
        <v>159</v>
      </c>
      <c r="C13" s="32"/>
      <c r="D13" s="32"/>
    </row>
    <row r="14" spans="2:4" ht="21" customHeight="1" x14ac:dyDescent="0.25">
      <c r="B14" s="33" t="s">
        <v>160</v>
      </c>
      <c r="C14" s="32"/>
      <c r="D14" s="32"/>
    </row>
    <row r="15" spans="2:4" ht="21" customHeight="1" x14ac:dyDescent="0.25">
      <c r="B15" s="31" t="s">
        <v>47</v>
      </c>
      <c r="C15" s="32">
        <v>259454</v>
      </c>
      <c r="D15" s="32">
        <v>211514</v>
      </c>
    </row>
    <row r="16" spans="2:4" ht="25.5" x14ac:dyDescent="0.25">
      <c r="B16" s="31" t="s">
        <v>161</v>
      </c>
      <c r="C16" s="32">
        <v>14993</v>
      </c>
      <c r="D16" s="32">
        <v>-7688</v>
      </c>
    </row>
    <row r="17" spans="2:4" ht="21" customHeight="1" x14ac:dyDescent="0.25">
      <c r="B17" s="31" t="s">
        <v>216</v>
      </c>
      <c r="C17" s="32">
        <v>-1031809</v>
      </c>
      <c r="D17" s="32" t="s">
        <v>29</v>
      </c>
    </row>
    <row r="18" spans="2:4" ht="21" customHeight="1" x14ac:dyDescent="0.25">
      <c r="B18" s="31" t="s">
        <v>162</v>
      </c>
      <c r="C18" s="32">
        <v>-1222592</v>
      </c>
      <c r="D18" s="32">
        <v>-813824</v>
      </c>
    </row>
    <row r="19" spans="2:4" ht="21" customHeight="1" x14ac:dyDescent="0.25">
      <c r="B19" s="31" t="s">
        <v>163</v>
      </c>
      <c r="C19" s="32">
        <v>305756</v>
      </c>
      <c r="D19" s="32">
        <v>136548</v>
      </c>
    </row>
    <row r="20" spans="2:4" ht="21" customHeight="1" x14ac:dyDescent="0.25">
      <c r="B20" s="31" t="s">
        <v>164</v>
      </c>
      <c r="C20" s="32" t="s">
        <v>29</v>
      </c>
      <c r="D20" s="32" t="s">
        <v>29</v>
      </c>
    </row>
    <row r="21" spans="2:4" ht="21" customHeight="1" x14ac:dyDescent="0.25">
      <c r="B21" s="31" t="s">
        <v>165</v>
      </c>
      <c r="C21" s="32" t="s">
        <v>29</v>
      </c>
      <c r="D21" s="32">
        <v>-13825</v>
      </c>
    </row>
    <row r="22" spans="2:4" ht="21" customHeight="1" x14ac:dyDescent="0.25">
      <c r="B22" s="31" t="s">
        <v>217</v>
      </c>
      <c r="C22" s="32">
        <v>491037</v>
      </c>
      <c r="D22" s="32" t="s">
        <v>29</v>
      </c>
    </row>
    <row r="23" spans="2:4" ht="21" customHeight="1" x14ac:dyDescent="0.25">
      <c r="B23" s="31" t="s">
        <v>166</v>
      </c>
      <c r="C23" s="32">
        <v>849935</v>
      </c>
      <c r="D23" s="32">
        <v>967648</v>
      </c>
    </row>
    <row r="24" spans="2:4" ht="21" customHeight="1" x14ac:dyDescent="0.25">
      <c r="B24" s="31" t="s">
        <v>167</v>
      </c>
      <c r="C24" s="32">
        <v>353950</v>
      </c>
      <c r="D24" s="32">
        <v>1749000</v>
      </c>
    </row>
    <row r="25" spans="2:4" ht="21" customHeight="1" x14ac:dyDescent="0.25">
      <c r="B25" s="31" t="s">
        <v>218</v>
      </c>
      <c r="C25" s="32">
        <v>-236627</v>
      </c>
      <c r="D25" s="32">
        <v>-551852</v>
      </c>
    </row>
    <row r="26" spans="2:4" ht="21" customHeight="1" x14ac:dyDescent="0.25">
      <c r="B26" s="31" t="s">
        <v>168</v>
      </c>
      <c r="C26" s="32">
        <v>16359</v>
      </c>
      <c r="D26" s="32">
        <v>12095</v>
      </c>
    </row>
    <row r="27" spans="2:4" ht="21" customHeight="1" x14ac:dyDescent="0.25">
      <c r="B27" s="31" t="s">
        <v>105</v>
      </c>
      <c r="C27" s="32">
        <v>-113809</v>
      </c>
      <c r="D27" s="32">
        <v>256448</v>
      </c>
    </row>
    <row r="28" spans="2:4" ht="21" customHeight="1" x14ac:dyDescent="0.25">
      <c r="B28" s="31" t="s">
        <v>169</v>
      </c>
      <c r="C28" s="32">
        <v>-4512</v>
      </c>
      <c r="D28" s="32">
        <v>-11497</v>
      </c>
    </row>
    <row r="29" spans="2:4" ht="21" customHeight="1" x14ac:dyDescent="0.25">
      <c r="B29" s="31" t="s">
        <v>170</v>
      </c>
      <c r="C29" s="32">
        <v>46798</v>
      </c>
      <c r="D29" s="32">
        <v>44637</v>
      </c>
    </row>
    <row r="30" spans="2:4" x14ac:dyDescent="0.25">
      <c r="B30" s="31" t="s">
        <v>171</v>
      </c>
      <c r="C30" s="32">
        <v>537976</v>
      </c>
      <c r="D30" s="32">
        <v>-1752688</v>
      </c>
    </row>
    <row r="31" spans="2:4" ht="21" customHeight="1" x14ac:dyDescent="0.25">
      <c r="B31" s="31" t="s">
        <v>172</v>
      </c>
      <c r="C31" s="32">
        <v>100137</v>
      </c>
      <c r="D31" s="32">
        <v>53314</v>
      </c>
    </row>
    <row r="32" spans="2:4" ht="21" customHeight="1" x14ac:dyDescent="0.25">
      <c r="B32" s="31" t="s">
        <v>45</v>
      </c>
      <c r="C32" s="32">
        <v>16115</v>
      </c>
      <c r="D32" s="32">
        <v>105802</v>
      </c>
    </row>
    <row r="33" spans="2:4" ht="21" customHeight="1" x14ac:dyDescent="0.25">
      <c r="B33" s="31" t="s">
        <v>108</v>
      </c>
      <c r="C33" s="39">
        <v>71298</v>
      </c>
      <c r="D33" s="40">
        <v>58469</v>
      </c>
    </row>
    <row r="34" spans="2:4" ht="21" customHeight="1" x14ac:dyDescent="0.25">
      <c r="B34" s="31"/>
      <c r="C34" s="41">
        <v>1325893</v>
      </c>
      <c r="D34" s="41">
        <v>1499636</v>
      </c>
    </row>
    <row r="35" spans="2:4" ht="21" customHeight="1" x14ac:dyDescent="0.25">
      <c r="B35" s="33" t="s">
        <v>173</v>
      </c>
      <c r="C35" s="32"/>
      <c r="D35" s="32"/>
    </row>
    <row r="36" spans="2:4" ht="21" customHeight="1" x14ac:dyDescent="0.25">
      <c r="B36" s="31" t="s">
        <v>93</v>
      </c>
      <c r="C36" s="32">
        <v>221628</v>
      </c>
      <c r="D36" s="32">
        <v>110940</v>
      </c>
    </row>
    <row r="37" spans="2:4" ht="21" customHeight="1" x14ac:dyDescent="0.25">
      <c r="B37" s="31" t="s">
        <v>95</v>
      </c>
      <c r="C37" s="32">
        <v>-7074</v>
      </c>
      <c r="D37" s="32">
        <v>7419</v>
      </c>
    </row>
    <row r="38" spans="2:4" ht="21" customHeight="1" x14ac:dyDescent="0.25">
      <c r="B38" s="31" t="s">
        <v>96</v>
      </c>
      <c r="C38" s="32">
        <v>32436</v>
      </c>
      <c r="D38" s="32">
        <v>-53305</v>
      </c>
    </row>
    <row r="39" spans="2:4" ht="21" customHeight="1" x14ac:dyDescent="0.25">
      <c r="B39" s="31" t="s">
        <v>174</v>
      </c>
      <c r="C39" s="32">
        <v>-3416</v>
      </c>
      <c r="D39" s="32">
        <v>-14093</v>
      </c>
    </row>
    <row r="40" spans="2:4" ht="21" customHeight="1" x14ac:dyDescent="0.25">
      <c r="B40" s="31" t="s">
        <v>175</v>
      </c>
      <c r="C40" s="32">
        <v>2631</v>
      </c>
      <c r="D40" s="32">
        <v>207829</v>
      </c>
    </row>
    <row r="41" spans="2:4" ht="21" customHeight="1" x14ac:dyDescent="0.25">
      <c r="B41" s="31" t="s">
        <v>176</v>
      </c>
      <c r="C41" s="32">
        <v>159096</v>
      </c>
      <c r="D41" s="32">
        <v>153732</v>
      </c>
    </row>
    <row r="42" spans="2:4" ht="21" customHeight="1" x14ac:dyDescent="0.25">
      <c r="B42" s="31" t="s">
        <v>177</v>
      </c>
      <c r="C42" s="32">
        <v>691188</v>
      </c>
      <c r="D42" s="32">
        <v>725550</v>
      </c>
    </row>
    <row r="43" spans="2:4" ht="21" customHeight="1" x14ac:dyDescent="0.25">
      <c r="B43" s="31" t="s">
        <v>101</v>
      </c>
      <c r="C43" s="39">
        <v>66540</v>
      </c>
      <c r="D43" s="40">
        <v>28216</v>
      </c>
    </row>
    <row r="44" spans="2:4" ht="21" customHeight="1" x14ac:dyDescent="0.25">
      <c r="B44" s="31"/>
      <c r="C44" s="41">
        <v>1163029</v>
      </c>
      <c r="D44" s="41">
        <v>1166288</v>
      </c>
    </row>
    <row r="45" spans="2:4" ht="21" customHeight="1" x14ac:dyDescent="0.25">
      <c r="B45" s="31" t="s">
        <v>178</v>
      </c>
      <c r="C45" s="32"/>
      <c r="D45" s="32"/>
    </row>
    <row r="46" spans="2:4" ht="21" customHeight="1" x14ac:dyDescent="0.25">
      <c r="B46" s="31" t="s">
        <v>179</v>
      </c>
      <c r="C46" s="32">
        <v>-82333</v>
      </c>
      <c r="D46" s="32">
        <v>43627</v>
      </c>
    </row>
    <row r="47" spans="2:4" ht="21" customHeight="1" x14ac:dyDescent="0.25">
      <c r="B47" s="31" t="s">
        <v>118</v>
      </c>
      <c r="C47" s="32">
        <v>184723</v>
      </c>
      <c r="D47" s="32">
        <v>214842</v>
      </c>
    </row>
    <row r="48" spans="2:4" ht="21" customHeight="1" x14ac:dyDescent="0.25">
      <c r="B48" s="31" t="s">
        <v>180</v>
      </c>
      <c r="C48" s="32">
        <v>364000</v>
      </c>
      <c r="D48" s="32">
        <v>167677</v>
      </c>
    </row>
    <row r="49" spans="2:4" ht="21" customHeight="1" x14ac:dyDescent="0.25">
      <c r="B49" s="31" t="s">
        <v>181</v>
      </c>
      <c r="C49" s="32">
        <v>6519</v>
      </c>
      <c r="D49" s="32">
        <v>1086</v>
      </c>
    </row>
    <row r="50" spans="2:4" ht="21" customHeight="1" x14ac:dyDescent="0.25">
      <c r="B50" s="31" t="s">
        <v>182</v>
      </c>
      <c r="C50" s="32">
        <v>-116508</v>
      </c>
      <c r="D50" s="32">
        <v>15489</v>
      </c>
    </row>
    <row r="51" spans="2:4" ht="21" customHeight="1" x14ac:dyDescent="0.25">
      <c r="B51" s="31" t="s">
        <v>45</v>
      </c>
      <c r="C51" s="32">
        <v>-94525</v>
      </c>
      <c r="D51" s="32">
        <v>-82484</v>
      </c>
    </row>
    <row r="52" spans="2:4" ht="21" customHeight="1" x14ac:dyDescent="0.25">
      <c r="B52" s="31" t="s">
        <v>108</v>
      </c>
      <c r="C52" s="39">
        <v>-22559</v>
      </c>
      <c r="D52" s="40">
        <v>59417</v>
      </c>
    </row>
    <row r="53" spans="2:4" ht="21" customHeight="1" x14ac:dyDescent="0.25">
      <c r="B53" s="33"/>
      <c r="C53" s="79">
        <v>239317</v>
      </c>
      <c r="D53" s="80">
        <v>419654</v>
      </c>
    </row>
    <row r="54" spans="2:4" ht="21" customHeight="1" x14ac:dyDescent="0.25">
      <c r="B54" s="33" t="s">
        <v>183</v>
      </c>
      <c r="C54" s="79">
        <v>2728239</v>
      </c>
      <c r="D54" s="80">
        <v>3085578</v>
      </c>
    </row>
    <row r="55" spans="2:4" ht="21" customHeight="1" x14ac:dyDescent="0.25">
      <c r="B55" s="31"/>
      <c r="C55" s="32"/>
      <c r="D55" s="32"/>
    </row>
    <row r="56" spans="2:4" ht="21" customHeight="1" x14ac:dyDescent="0.25">
      <c r="B56" s="31" t="s">
        <v>184</v>
      </c>
      <c r="C56" s="32">
        <v>-378639</v>
      </c>
      <c r="D56" s="32">
        <v>-144328</v>
      </c>
    </row>
    <row r="57" spans="2:4" ht="21" customHeight="1" x14ac:dyDescent="0.25">
      <c r="B57" s="31" t="s">
        <v>185</v>
      </c>
      <c r="C57" s="32">
        <v>-1236454</v>
      </c>
      <c r="D57" s="32">
        <v>-794600</v>
      </c>
    </row>
    <row r="58" spans="2:4" ht="21" customHeight="1" x14ac:dyDescent="0.25">
      <c r="B58" s="31" t="s">
        <v>219</v>
      </c>
      <c r="C58" s="32">
        <v>1021776</v>
      </c>
      <c r="D58" s="32">
        <v>418731</v>
      </c>
    </row>
    <row r="59" spans="2:4" ht="21" customHeight="1" x14ac:dyDescent="0.25">
      <c r="B59" s="31" t="s">
        <v>186</v>
      </c>
      <c r="C59" s="39">
        <v>-542</v>
      </c>
      <c r="D59" s="40">
        <v>-736</v>
      </c>
    </row>
    <row r="60" spans="2:4" ht="21" customHeight="1" thickBot="1" x14ac:dyDescent="0.3">
      <c r="B60" s="33" t="s">
        <v>187</v>
      </c>
      <c r="C60" s="81">
        <v>2134380</v>
      </c>
      <c r="D60" s="82">
        <v>2564645</v>
      </c>
    </row>
    <row r="61" spans="2:4" ht="21" customHeight="1" thickTop="1" x14ac:dyDescent="0.25">
      <c r="B61" s="31"/>
      <c r="C61" s="32"/>
      <c r="D61" s="32"/>
    </row>
    <row r="62" spans="2:4" ht="21" customHeight="1" x14ac:dyDescent="0.25">
      <c r="B62" s="33" t="s">
        <v>188</v>
      </c>
      <c r="C62" s="32"/>
      <c r="D62" s="32"/>
    </row>
    <row r="63" spans="2:4" ht="21" customHeight="1" x14ac:dyDescent="0.25">
      <c r="B63" s="31" t="s">
        <v>189</v>
      </c>
      <c r="C63" s="32">
        <v>-41505</v>
      </c>
      <c r="D63" s="32">
        <v>-1776</v>
      </c>
    </row>
    <row r="64" spans="2:4" ht="21" customHeight="1" x14ac:dyDescent="0.25">
      <c r="B64" s="31" t="s">
        <v>110</v>
      </c>
      <c r="C64" s="32">
        <v>-181713</v>
      </c>
      <c r="D64" s="32">
        <v>-133045</v>
      </c>
    </row>
    <row r="65" spans="2:4" ht="21" customHeight="1" x14ac:dyDescent="0.25">
      <c r="B65" s="31" t="s">
        <v>111</v>
      </c>
      <c r="C65" s="32">
        <v>-5473</v>
      </c>
      <c r="D65" s="32">
        <v>-3043</v>
      </c>
    </row>
    <row r="66" spans="2:4" ht="21" customHeight="1" x14ac:dyDescent="0.25">
      <c r="B66" s="31" t="s">
        <v>92</v>
      </c>
      <c r="C66" s="32">
        <v>248863</v>
      </c>
      <c r="D66" s="32">
        <v>-1013168</v>
      </c>
    </row>
    <row r="67" spans="2:4" ht="21" customHeight="1" x14ac:dyDescent="0.25">
      <c r="B67" s="31" t="s">
        <v>220</v>
      </c>
      <c r="C67" s="32">
        <v>22693</v>
      </c>
      <c r="D67" s="32" t="s">
        <v>29</v>
      </c>
    </row>
    <row r="68" spans="2:4" ht="21" customHeight="1" thickBot="1" x14ac:dyDescent="0.3">
      <c r="B68" s="33" t="s">
        <v>190</v>
      </c>
      <c r="C68" s="81">
        <v>42865</v>
      </c>
      <c r="D68" s="82">
        <v>-1151032</v>
      </c>
    </row>
    <row r="69" spans="2:4" ht="21" customHeight="1" thickTop="1" x14ac:dyDescent="0.25">
      <c r="B69" s="33" t="s">
        <v>191</v>
      </c>
      <c r="C69" s="32"/>
      <c r="D69" s="32"/>
    </row>
    <row r="70" spans="2:4" ht="21" customHeight="1" x14ac:dyDescent="0.25">
      <c r="B70" s="33" t="s">
        <v>192</v>
      </c>
      <c r="C70" s="32">
        <v>-527768</v>
      </c>
      <c r="D70" s="32">
        <v>-417539</v>
      </c>
    </row>
    <row r="71" spans="2:4" ht="21" customHeight="1" x14ac:dyDescent="0.25">
      <c r="B71" s="31" t="s">
        <v>193</v>
      </c>
      <c r="C71" s="32">
        <v>-3249192</v>
      </c>
      <c r="D71" s="32">
        <v>-806791</v>
      </c>
    </row>
    <row r="72" spans="2:4" ht="18.75" customHeight="1" x14ac:dyDescent="0.25">
      <c r="B72" s="31" t="s">
        <v>194</v>
      </c>
      <c r="C72" s="32">
        <v>-11611</v>
      </c>
      <c r="D72" s="32">
        <v>-16494</v>
      </c>
    </row>
    <row r="73" spans="2:4" ht="15" customHeight="1" x14ac:dyDescent="0.25">
      <c r="B73" s="31" t="s">
        <v>212</v>
      </c>
      <c r="C73" s="32">
        <v>1350000</v>
      </c>
      <c r="D73" s="32" t="s">
        <v>29</v>
      </c>
    </row>
    <row r="74" spans="2:4" ht="18.75" customHeight="1" thickBot="1" x14ac:dyDescent="0.3">
      <c r="B74" s="33" t="s">
        <v>195</v>
      </c>
      <c r="C74" s="81">
        <v>-2438571</v>
      </c>
      <c r="D74" s="82">
        <v>-1240824</v>
      </c>
    </row>
    <row r="75" spans="2:4" ht="15" customHeight="1" thickTop="1" x14ac:dyDescent="0.25">
      <c r="B75" s="31"/>
      <c r="C75" s="32"/>
      <c r="D75" s="32"/>
    </row>
    <row r="76" spans="2:4" x14ac:dyDescent="0.25">
      <c r="B76" s="33" t="s">
        <v>196</v>
      </c>
      <c r="C76" s="41">
        <v>-261326</v>
      </c>
      <c r="D76" s="41">
        <v>172789</v>
      </c>
    </row>
    <row r="77" spans="2:4" x14ac:dyDescent="0.25">
      <c r="B77" s="33" t="s">
        <v>197</v>
      </c>
      <c r="C77" s="41">
        <v>384397</v>
      </c>
      <c r="D77" s="41">
        <v>211608</v>
      </c>
    </row>
    <row r="78" spans="2:4" ht="16.5" customHeight="1" thickBot="1" x14ac:dyDescent="0.3">
      <c r="B78" s="33" t="s">
        <v>198</v>
      </c>
      <c r="C78" s="81">
        <v>123071</v>
      </c>
      <c r="D78" s="82">
        <v>384397</v>
      </c>
    </row>
    <row r="79" spans="2:4" ht="15.75" thickTop="1" x14ac:dyDescent="0.25"/>
  </sheetData>
  <mergeCells count="3">
    <mergeCell ref="B7:D7"/>
    <mergeCell ref="B9:B10"/>
    <mergeCell ref="C9:D9"/>
  </mergeCells>
  <conditionalFormatting sqref="B11:D78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2:O55"/>
  <sheetViews>
    <sheetView showGridLines="0" showRowColHeaders="0" zoomScale="80" zoomScaleNormal="80" workbookViewId="0">
      <selection activeCell="I18" sqref="I18"/>
    </sheetView>
  </sheetViews>
  <sheetFormatPr defaultRowHeight="12.75" x14ac:dyDescent="0.2"/>
  <cols>
    <col min="1" max="1" width="12.85546875" style="63" customWidth="1"/>
    <col min="2" max="2" width="32.140625" style="63" customWidth="1"/>
    <col min="3" max="3" width="17.5703125" style="63" customWidth="1"/>
    <col min="4" max="4" width="3.28515625" style="63" customWidth="1"/>
    <col min="5" max="5" width="32.7109375" style="63" customWidth="1"/>
    <col min="6" max="6" width="18.140625" style="61" customWidth="1"/>
    <col min="7" max="7" width="4.42578125" style="61" bestFit="1" customWidth="1"/>
    <col min="8" max="8" width="9.140625" style="63"/>
    <col min="9" max="9" width="12.140625" style="63" customWidth="1"/>
    <col min="10" max="10" width="9" style="63" customWidth="1"/>
    <col min="11" max="11" width="34" style="63" hidden="1" customWidth="1"/>
    <col min="12" max="12" width="10" style="63" hidden="1" customWidth="1"/>
    <col min="13" max="13" width="9.140625" style="63" hidden="1" customWidth="1"/>
    <col min="14" max="14" width="31" style="63" hidden="1" customWidth="1"/>
    <col min="15" max="15" width="9.140625" style="63" hidden="1" customWidth="1"/>
    <col min="16" max="16" width="9.140625" style="63" customWidth="1"/>
    <col min="17" max="16384" width="9.140625" style="63"/>
  </cols>
  <sheetData>
    <row r="12" spans="2:6" ht="13.5" thickBot="1" x14ac:dyDescent="0.25">
      <c r="B12" s="61"/>
      <c r="C12" s="62"/>
      <c r="D12" s="61"/>
      <c r="E12" s="61"/>
    </row>
    <row r="13" spans="2:6" ht="16.5" thickTop="1" x14ac:dyDescent="0.2">
      <c r="B13" s="149" t="s">
        <v>8</v>
      </c>
      <c r="C13" s="150"/>
      <c r="D13" s="127"/>
      <c r="E13" s="149" t="s">
        <v>9</v>
      </c>
      <c r="F13" s="150"/>
    </row>
    <row r="14" spans="2:6" ht="15.75" x14ac:dyDescent="0.2">
      <c r="B14" s="151" t="s">
        <v>226</v>
      </c>
      <c r="C14" s="152"/>
      <c r="D14" s="127"/>
      <c r="E14" s="151" t="s">
        <v>226</v>
      </c>
      <c r="F14" s="152"/>
    </row>
    <row r="15" spans="2:6" x14ac:dyDescent="0.2">
      <c r="B15" s="130" t="s">
        <v>221</v>
      </c>
      <c r="C15" s="131">
        <v>3644</v>
      </c>
      <c r="D15" s="129"/>
      <c r="E15" s="130" t="s">
        <v>12</v>
      </c>
      <c r="F15" s="132">
        <v>34372</v>
      </c>
    </row>
    <row r="16" spans="2:6" x14ac:dyDescent="0.2">
      <c r="B16" s="133" t="s">
        <v>13</v>
      </c>
      <c r="C16" s="134">
        <v>3727</v>
      </c>
      <c r="D16" s="129"/>
      <c r="E16" s="133" t="s">
        <v>222</v>
      </c>
      <c r="F16" s="134">
        <v>2239</v>
      </c>
    </row>
    <row r="17" spans="2:15" x14ac:dyDescent="0.2">
      <c r="B17" s="137" t="s">
        <v>223</v>
      </c>
      <c r="C17" s="136">
        <v>-83</v>
      </c>
      <c r="D17" s="129"/>
      <c r="E17" s="135" t="s">
        <v>15</v>
      </c>
      <c r="F17" s="136">
        <v>25583</v>
      </c>
    </row>
    <row r="18" spans="2:15" x14ac:dyDescent="0.2">
      <c r="B18" s="137"/>
      <c r="C18" s="138"/>
      <c r="D18" s="129"/>
      <c r="E18" s="135" t="s">
        <v>19</v>
      </c>
      <c r="F18" s="136">
        <v>6364</v>
      </c>
    </row>
    <row r="19" spans="2:15" x14ac:dyDescent="0.2">
      <c r="B19" s="137"/>
      <c r="C19" s="138"/>
      <c r="D19" s="129"/>
      <c r="E19" s="133" t="s">
        <v>21</v>
      </c>
      <c r="F19" s="134">
        <v>185</v>
      </c>
    </row>
    <row r="20" spans="2:15" ht="26.25" x14ac:dyDescent="0.4">
      <c r="B20" s="130" t="s">
        <v>18</v>
      </c>
      <c r="C20" s="131">
        <v>21804</v>
      </c>
      <c r="D20" s="129"/>
      <c r="E20" s="135"/>
      <c r="F20" s="136"/>
      <c r="K20" s="64" t="s">
        <v>10</v>
      </c>
    </row>
    <row r="21" spans="2:15" x14ac:dyDescent="0.2">
      <c r="B21" s="137"/>
      <c r="C21" s="138"/>
      <c r="D21" s="129"/>
      <c r="E21" s="128"/>
      <c r="F21" s="139"/>
    </row>
    <row r="22" spans="2:15" ht="15.75" x14ac:dyDescent="0.25">
      <c r="B22" s="130" t="s">
        <v>224</v>
      </c>
      <c r="C22" s="131">
        <v>5650</v>
      </c>
      <c r="D22" s="129"/>
      <c r="E22" s="128"/>
      <c r="F22" s="139"/>
      <c r="K22" s="67" t="s">
        <v>11</v>
      </c>
      <c r="L22" s="68">
        <f>[2]Infograma!$C$67</f>
        <v>7149.6985016279996</v>
      </c>
      <c r="N22" s="65" t="s">
        <v>12</v>
      </c>
      <c r="O22" s="66">
        <f>[2]Infograma!$F$67</f>
        <v>33656.464775065004</v>
      </c>
    </row>
    <row r="23" spans="2:15" x14ac:dyDescent="0.2">
      <c r="B23" s="130"/>
      <c r="C23" s="131"/>
      <c r="D23" s="129"/>
      <c r="E23" s="140"/>
      <c r="F23" s="139"/>
    </row>
    <row r="24" spans="2:15" x14ac:dyDescent="0.2">
      <c r="B24" s="130" t="s">
        <v>225</v>
      </c>
      <c r="C24" s="131">
        <v>3273</v>
      </c>
      <c r="D24" s="129"/>
      <c r="E24" s="128"/>
      <c r="F24" s="139"/>
      <c r="K24" s="69" t="s">
        <v>14</v>
      </c>
      <c r="L24" s="70">
        <f>[2]Infograma!$C$71</f>
        <v>0</v>
      </c>
      <c r="N24" s="74" t="s">
        <v>15</v>
      </c>
      <c r="O24" s="71">
        <f>[2]Infograma!F71</f>
        <v>25227.792353544006</v>
      </c>
    </row>
    <row r="25" spans="2:15" ht="13.5" thickBot="1" x14ac:dyDescent="0.25">
      <c r="B25" s="141"/>
      <c r="C25" s="142"/>
      <c r="D25" s="129"/>
      <c r="E25" s="141"/>
      <c r="F25" s="143"/>
      <c r="K25" s="72"/>
      <c r="L25" s="72"/>
      <c r="N25" s="73"/>
      <c r="O25" s="71"/>
    </row>
    <row r="26" spans="2:15" ht="13.5" thickTop="1" x14ac:dyDescent="0.2">
      <c r="B26" s="61"/>
      <c r="C26" s="61"/>
      <c r="D26" s="61"/>
      <c r="E26" s="62"/>
      <c r="K26" s="69" t="s">
        <v>16</v>
      </c>
      <c r="L26" s="70">
        <f>[2]Infograma!$C$73</f>
        <v>-166.08513157399997</v>
      </c>
      <c r="N26" s="74" t="s">
        <v>17</v>
      </c>
      <c r="O26" s="71">
        <f>[2]Infograma!F73</f>
        <v>0</v>
      </c>
    </row>
    <row r="27" spans="2:15" x14ac:dyDescent="0.2">
      <c r="B27" s="61"/>
      <c r="C27" s="61"/>
      <c r="D27" s="61"/>
      <c r="E27" s="61"/>
      <c r="N27" s="74"/>
      <c r="O27" s="71"/>
    </row>
    <row r="28" spans="2:15" ht="15" x14ac:dyDescent="0.25">
      <c r="K28" s="67" t="s">
        <v>18</v>
      </c>
      <c r="L28" s="68">
        <f>[2]Infograma!$C$75</f>
        <v>18927.808637800001</v>
      </c>
      <c r="N28" s="74" t="s">
        <v>19</v>
      </c>
      <c r="O28" s="71">
        <f>[2]Infograma!F75</f>
        <v>4087.6397438669997</v>
      </c>
    </row>
    <row r="29" spans="2:15" x14ac:dyDescent="0.2">
      <c r="N29" s="74"/>
      <c r="O29" s="71"/>
    </row>
    <row r="30" spans="2:15" ht="15" x14ac:dyDescent="0.25">
      <c r="K30" s="67" t="s">
        <v>20</v>
      </c>
      <c r="L30" s="68">
        <f>[2]Infograma!$C$77</f>
        <v>5113.4672214359998</v>
      </c>
      <c r="N30" s="74" t="s">
        <v>21</v>
      </c>
      <c r="O30" s="71">
        <f>[2]Infograma!F77</f>
        <v>2118.6806776540002</v>
      </c>
    </row>
    <row r="32" spans="2:15" ht="15" x14ac:dyDescent="0.25">
      <c r="K32" s="67" t="s">
        <v>22</v>
      </c>
      <c r="L32" s="68">
        <f>[2]Infograma!$C$79</f>
        <v>2465.4904142009991</v>
      </c>
    </row>
    <row r="55" spans="9:9" ht="15" x14ac:dyDescent="0.25">
      <c r="I55" s="75"/>
    </row>
  </sheetData>
  <mergeCells count="4">
    <mergeCell ref="B13:C13"/>
    <mergeCell ref="E13:F13"/>
    <mergeCell ref="B14:C14"/>
    <mergeCell ref="E14:F14"/>
  </mergeCells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showGridLines="0" showRowColHeaders="0" zoomScale="80" zoomScaleNormal="80" workbookViewId="0">
      <selection activeCell="I6" sqref="I6"/>
    </sheetView>
  </sheetViews>
  <sheetFormatPr defaultColWidth="8.7109375" defaultRowHeight="15" customHeight="1" zeroHeight="1" x14ac:dyDescent="0.25"/>
  <cols>
    <col min="1" max="1" width="13.85546875" customWidth="1"/>
    <col min="2" max="2" width="39.28515625" customWidth="1"/>
    <col min="3" max="6" width="18.7109375" customWidth="1"/>
    <col min="16381" max="16381" width="8.7109375" customWidth="1"/>
  </cols>
  <sheetData>
    <row r="1" spans="1:6" ht="15" customHeight="1" x14ac:dyDescent="0.25">
      <c r="B1" s="159"/>
      <c r="C1" s="159"/>
      <c r="D1" s="159"/>
    </row>
    <row r="2" spans="1:6" ht="15" customHeight="1" x14ac:dyDescent="0.25">
      <c r="B2" s="159"/>
      <c r="C2" s="159"/>
      <c r="D2" s="159"/>
    </row>
    <row r="3" spans="1:6" ht="15" customHeight="1" x14ac:dyDescent="0.25">
      <c r="B3" s="159"/>
      <c r="C3" s="159"/>
      <c r="D3" s="159"/>
    </row>
    <row r="4" spans="1:6" ht="15" customHeight="1" x14ac:dyDescent="0.25">
      <c r="B4" s="159"/>
      <c r="C4" s="159"/>
      <c r="D4" s="159"/>
    </row>
    <row r="5" spans="1:6" ht="15" customHeight="1" x14ac:dyDescent="0.25">
      <c r="B5" s="159"/>
      <c r="C5" s="159"/>
      <c r="D5" s="159"/>
    </row>
    <row r="6" spans="1:6" ht="15" customHeight="1" x14ac:dyDescent="0.25">
      <c r="B6" s="159"/>
      <c r="C6" s="159"/>
      <c r="D6" s="159"/>
    </row>
    <row r="7" spans="1:6" ht="24.6" customHeight="1" x14ac:dyDescent="0.25">
      <c r="A7" s="10"/>
      <c r="B7" s="4" t="s">
        <v>0</v>
      </c>
      <c r="C7" s="10"/>
      <c r="D7" s="10"/>
    </row>
    <row r="8" spans="1:6" ht="9.75" customHeight="1" x14ac:dyDescent="0.25">
      <c r="A8" s="10"/>
      <c r="B8" s="4"/>
      <c r="C8" s="10"/>
      <c r="D8" s="10"/>
    </row>
    <row r="9" spans="1:6" ht="27" customHeight="1" thickBot="1" x14ac:dyDescent="0.3">
      <c r="A9" s="10"/>
      <c r="B9" s="153"/>
      <c r="C9" s="154" t="s">
        <v>2</v>
      </c>
      <c r="D9" s="155"/>
      <c r="E9" s="155"/>
      <c r="F9" s="155"/>
    </row>
    <row r="10" spans="1:6" ht="24.6" customHeight="1" thickTop="1" x14ac:dyDescent="0.25">
      <c r="A10" s="10"/>
      <c r="B10" s="153"/>
      <c r="C10" s="156">
        <v>2021</v>
      </c>
      <c r="D10" s="157"/>
      <c r="E10" s="156">
        <v>2020</v>
      </c>
      <c r="F10" s="158"/>
    </row>
    <row r="11" spans="1:6" ht="24.6" customHeight="1" x14ac:dyDescent="0.25">
      <c r="A11" s="10"/>
      <c r="B11" s="153"/>
      <c r="C11" s="26" t="s">
        <v>31</v>
      </c>
      <c r="D11" s="26" t="s">
        <v>23</v>
      </c>
      <c r="E11" s="26" t="s">
        <v>31</v>
      </c>
      <c r="F11" s="26" t="s">
        <v>23</v>
      </c>
    </row>
    <row r="12" spans="1:6" x14ac:dyDescent="0.25">
      <c r="A12" s="10"/>
      <c r="B12" s="87" t="s">
        <v>24</v>
      </c>
      <c r="C12" s="88">
        <v>14666251</v>
      </c>
      <c r="D12" s="27">
        <v>3932400</v>
      </c>
      <c r="E12" s="76">
        <v>10958355</v>
      </c>
      <c r="F12" s="27">
        <v>2944091</v>
      </c>
    </row>
    <row r="13" spans="1:6" x14ac:dyDescent="0.25">
      <c r="A13" s="10"/>
      <c r="B13" s="87" t="s">
        <v>25</v>
      </c>
      <c r="C13" s="88">
        <v>4190978</v>
      </c>
      <c r="D13" s="27">
        <v>901221</v>
      </c>
      <c r="E13" s="76">
        <v>4187321</v>
      </c>
      <c r="F13" s="27">
        <v>904927</v>
      </c>
    </row>
    <row r="14" spans="1:6" x14ac:dyDescent="0.25">
      <c r="A14" s="10"/>
      <c r="B14" s="87" t="s">
        <v>26</v>
      </c>
      <c r="C14" s="89">
        <v>30986</v>
      </c>
      <c r="D14" s="90">
        <v>8597</v>
      </c>
      <c r="E14" s="91">
        <v>16814</v>
      </c>
      <c r="F14" s="90">
        <v>4577</v>
      </c>
    </row>
    <row r="15" spans="1:6" x14ac:dyDescent="0.25">
      <c r="A15" s="10"/>
      <c r="B15" s="92" t="s">
        <v>27</v>
      </c>
      <c r="C15" s="93">
        <v>18888215</v>
      </c>
      <c r="D15" s="94">
        <v>4842218</v>
      </c>
      <c r="E15" s="93">
        <v>15162490</v>
      </c>
      <c r="F15" s="94">
        <v>3853595</v>
      </c>
    </row>
    <row r="16" spans="1:6" x14ac:dyDescent="0.25">
      <c r="A16" s="10"/>
      <c r="B16" s="87" t="s">
        <v>28</v>
      </c>
      <c r="C16" s="95" t="s">
        <v>29</v>
      </c>
      <c r="D16" s="90">
        <v>59570</v>
      </c>
      <c r="E16" s="96" t="s">
        <v>29</v>
      </c>
      <c r="F16" s="90">
        <v>-4254</v>
      </c>
    </row>
    <row r="17" spans="1:6" x14ac:dyDescent="0.25">
      <c r="A17" s="10"/>
      <c r="B17" s="87"/>
      <c r="C17" s="93">
        <v>18888215</v>
      </c>
      <c r="D17" s="94">
        <v>4901788</v>
      </c>
      <c r="E17" s="93">
        <v>15162490</v>
      </c>
      <c r="F17" s="94">
        <v>3849341</v>
      </c>
    </row>
    <row r="18" spans="1:6" ht="15.75" thickBot="1" x14ac:dyDescent="0.3">
      <c r="A18" s="10"/>
      <c r="B18" s="87" t="s">
        <v>32</v>
      </c>
      <c r="C18" s="97">
        <v>10954947</v>
      </c>
      <c r="D18" s="98">
        <v>2909407</v>
      </c>
      <c r="E18" s="99">
        <v>14037374</v>
      </c>
      <c r="F18" s="98">
        <v>3437077</v>
      </c>
    </row>
    <row r="19" spans="1:6" ht="15.75" thickTop="1" x14ac:dyDescent="0.25">
      <c r="A19" s="10"/>
      <c r="B19" s="87" t="s">
        <v>30</v>
      </c>
      <c r="C19" s="100" t="s">
        <v>29</v>
      </c>
      <c r="D19" s="27">
        <v>-140653</v>
      </c>
      <c r="E19" s="101" t="s">
        <v>29</v>
      </c>
      <c r="F19" s="27">
        <v>51067</v>
      </c>
    </row>
    <row r="20" spans="1:6" ht="15.75" thickBot="1" x14ac:dyDescent="0.3">
      <c r="A20" s="10"/>
      <c r="B20" s="102"/>
      <c r="C20" s="103">
        <v>29843162</v>
      </c>
      <c r="D20" s="29">
        <v>7670542</v>
      </c>
      <c r="E20" s="103">
        <v>29199864</v>
      </c>
      <c r="F20" s="29">
        <v>7337485</v>
      </c>
    </row>
    <row r="21" spans="1:6" ht="15.75" thickTop="1" x14ac:dyDescent="0.25"/>
    <row r="22" spans="1:6" x14ac:dyDescent="0.25">
      <c r="C22" s="8"/>
      <c r="D22" s="8"/>
    </row>
    <row r="23" spans="1:6" x14ac:dyDescent="0.25">
      <c r="C23" s="7"/>
      <c r="D23" s="7"/>
    </row>
    <row r="24" spans="1:6" x14ac:dyDescent="0.25">
      <c r="C24" s="7"/>
      <c r="D24" s="7"/>
    </row>
    <row r="25" spans="1:6" x14ac:dyDescent="0.25">
      <c r="C25" s="7"/>
      <c r="D25" s="7"/>
    </row>
    <row r="26" spans="1:6" x14ac:dyDescent="0.25"/>
    <row r="27" spans="1:6" x14ac:dyDescent="0.25">
      <c r="C27" s="7"/>
      <c r="D27" s="7"/>
    </row>
    <row r="28" spans="1:6" x14ac:dyDescent="0.25">
      <c r="C28" s="7"/>
      <c r="D28" s="7"/>
    </row>
    <row r="29" spans="1:6" x14ac:dyDescent="0.25">
      <c r="C29" s="7"/>
      <c r="D29" s="7"/>
    </row>
    <row r="30" spans="1:6" x14ac:dyDescent="0.25">
      <c r="C30" s="7"/>
      <c r="D30" s="7"/>
    </row>
    <row r="31" spans="1:6" x14ac:dyDescent="0.25">
      <c r="D31" s="7"/>
    </row>
    <row r="32" spans="1:6" x14ac:dyDescent="0.25">
      <c r="C32" s="7"/>
      <c r="D32" s="7"/>
    </row>
    <row r="33" spans="3:4" x14ac:dyDescent="0.25">
      <c r="C33" s="7"/>
      <c r="D33" s="7"/>
    </row>
    <row r="34" spans="3:4" x14ac:dyDescent="0.25">
      <c r="C34" s="7"/>
      <c r="D34" s="7"/>
    </row>
    <row r="35" spans="3:4" x14ac:dyDescent="0.25">
      <c r="C35" s="7"/>
      <c r="D35" s="7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/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ht="15" customHeight="1" x14ac:dyDescent="0.25"/>
    <row r="48" spans="3:4" ht="15" customHeight="1" x14ac:dyDescent="0.25"/>
  </sheetData>
  <mergeCells count="5">
    <mergeCell ref="B9:B11"/>
    <mergeCell ref="C9:F9"/>
    <mergeCell ref="C10:D10"/>
    <mergeCell ref="E10:F10"/>
    <mergeCell ref="B1:D6"/>
  </mergeCells>
  <conditionalFormatting sqref="B12:F20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showGridLines="0" showRowColHeaders="0" zoomScale="80" zoomScaleNormal="80" workbookViewId="0">
      <selection activeCell="C11" sqref="C11"/>
    </sheetView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4" width="20.28515625" customWidth="1"/>
    <col min="16381" max="16381" width="8.7109375" customWidth="1"/>
  </cols>
  <sheetData>
    <row r="1" spans="1:4" ht="15" customHeight="1" x14ac:dyDescent="0.25">
      <c r="B1" s="159"/>
      <c r="C1" s="159"/>
      <c r="D1" s="159"/>
    </row>
    <row r="2" spans="1:4" ht="15" customHeight="1" x14ac:dyDescent="0.25">
      <c r="B2" s="159"/>
      <c r="C2" s="159"/>
      <c r="D2" s="159"/>
    </row>
    <row r="3" spans="1:4" ht="15" customHeight="1" x14ac:dyDescent="0.25">
      <c r="B3" s="159"/>
      <c r="C3" s="159"/>
      <c r="D3" s="159"/>
    </row>
    <row r="4" spans="1:4" ht="15" customHeight="1" x14ac:dyDescent="0.25">
      <c r="B4" s="159"/>
      <c r="C4" s="159"/>
      <c r="D4" s="159"/>
    </row>
    <row r="5" spans="1:4" ht="15" customHeight="1" x14ac:dyDescent="0.25">
      <c r="B5" s="159"/>
      <c r="C5" s="159"/>
      <c r="D5" s="159"/>
    </row>
    <row r="6" spans="1:4" ht="15" customHeight="1" x14ac:dyDescent="0.25">
      <c r="B6" s="159"/>
      <c r="C6" s="159"/>
      <c r="D6" s="159"/>
    </row>
    <row r="7" spans="1:4" ht="24.6" customHeight="1" x14ac:dyDescent="0.25">
      <c r="A7" s="10"/>
      <c r="B7" s="4" t="s">
        <v>0</v>
      </c>
      <c r="C7" s="10"/>
      <c r="D7" s="10"/>
    </row>
    <row r="8" spans="1:4" ht="9.75" customHeight="1" x14ac:dyDescent="0.25">
      <c r="A8" s="10"/>
      <c r="B8" s="4"/>
      <c r="C8" s="10"/>
      <c r="D8" s="10"/>
    </row>
    <row r="9" spans="1:4" ht="32.450000000000003" customHeight="1" x14ac:dyDescent="0.25">
      <c r="A9" s="10"/>
      <c r="B9" s="153"/>
      <c r="C9" s="160" t="s">
        <v>2</v>
      </c>
      <c r="D9" s="161"/>
    </row>
    <row r="10" spans="1:4" x14ac:dyDescent="0.25">
      <c r="A10" s="10"/>
      <c r="B10" s="153"/>
      <c r="C10" s="26">
        <v>2021</v>
      </c>
      <c r="D10" s="26">
        <v>2020</v>
      </c>
    </row>
    <row r="11" spans="1:4" ht="18.75" customHeight="1" x14ac:dyDescent="0.25">
      <c r="A11" s="10"/>
      <c r="B11" s="31" t="s">
        <v>33</v>
      </c>
      <c r="C11" s="32">
        <v>7670542</v>
      </c>
      <c r="D11" s="32">
        <v>7337485</v>
      </c>
    </row>
    <row r="12" spans="1:4" ht="18.75" customHeight="1" x14ac:dyDescent="0.25">
      <c r="A12" s="10"/>
      <c r="B12" s="31" t="s">
        <v>34</v>
      </c>
      <c r="C12" s="32"/>
      <c r="D12" s="32"/>
    </row>
    <row r="13" spans="1:4" ht="18.75" customHeight="1" x14ac:dyDescent="0.25">
      <c r="A13" s="10"/>
      <c r="B13" s="31" t="s">
        <v>199</v>
      </c>
      <c r="C13" s="32">
        <v>612898</v>
      </c>
      <c r="D13" s="32">
        <v>511366</v>
      </c>
    </row>
    <row r="14" spans="1:4" ht="18.75" customHeight="1" x14ac:dyDescent="0.25">
      <c r="A14" s="10"/>
      <c r="B14" s="31" t="s">
        <v>35</v>
      </c>
      <c r="C14" s="32">
        <v>251973</v>
      </c>
      <c r="D14" s="32">
        <v>201451</v>
      </c>
    </row>
    <row r="15" spans="1:4" ht="18.75" customHeight="1" x14ac:dyDescent="0.25">
      <c r="A15" s="10"/>
      <c r="B15" s="31" t="s">
        <v>36</v>
      </c>
      <c r="C15" s="32">
        <v>630900</v>
      </c>
      <c r="D15" s="32">
        <v>411968</v>
      </c>
    </row>
    <row r="16" spans="1:4" ht="18.75" customHeight="1" x14ac:dyDescent="0.25">
      <c r="A16" s="10"/>
      <c r="B16" s="31" t="s">
        <v>37</v>
      </c>
      <c r="C16" s="32">
        <v>523105</v>
      </c>
      <c r="D16" s="32">
        <v>347057</v>
      </c>
    </row>
    <row r="17" spans="1:4" ht="18.75" customHeight="1" x14ac:dyDescent="0.25">
      <c r="A17" s="10"/>
      <c r="B17" s="31" t="s">
        <v>38</v>
      </c>
      <c r="C17" s="32">
        <v>339739</v>
      </c>
      <c r="D17" s="32">
        <v>153762</v>
      </c>
    </row>
    <row r="18" spans="1:4" ht="18.75" customHeight="1" x14ac:dyDescent="0.25">
      <c r="A18" s="10"/>
      <c r="B18" s="31" t="s">
        <v>200</v>
      </c>
      <c r="C18" s="32">
        <v>153970</v>
      </c>
      <c r="D18" s="32" t="s">
        <v>29</v>
      </c>
    </row>
    <row r="19" spans="1:4" ht="18.75" customHeight="1" x14ac:dyDescent="0.25">
      <c r="A19" s="10"/>
      <c r="B19" s="31" t="s">
        <v>39</v>
      </c>
      <c r="C19" s="32">
        <v>91237</v>
      </c>
      <c r="D19" s="32">
        <v>140271</v>
      </c>
    </row>
    <row r="20" spans="1:4" ht="18.75" customHeight="1" x14ac:dyDescent="0.25">
      <c r="A20" s="10"/>
      <c r="B20" s="31" t="s">
        <v>40</v>
      </c>
      <c r="C20" s="32">
        <v>-1963252</v>
      </c>
      <c r="D20" s="32">
        <v>-1747272</v>
      </c>
    </row>
    <row r="21" spans="1:4" ht="22.5" customHeight="1" thickBot="1" x14ac:dyDescent="0.3">
      <c r="A21" s="10"/>
      <c r="B21" s="33"/>
      <c r="C21" s="34">
        <v>8311112</v>
      </c>
      <c r="D21" s="35">
        <v>7356088</v>
      </c>
    </row>
    <row r="22" spans="1:4" ht="15.75" thickTop="1" x14ac:dyDescent="0.25"/>
    <row r="23" spans="1:4" x14ac:dyDescent="0.25">
      <c r="C23" s="8"/>
      <c r="D23" s="8"/>
    </row>
    <row r="24" spans="1:4" x14ac:dyDescent="0.25">
      <c r="C24" s="7"/>
      <c r="D24" s="7"/>
    </row>
    <row r="25" spans="1:4" x14ac:dyDescent="0.25">
      <c r="C25" s="7"/>
      <c r="D25" s="7"/>
    </row>
    <row r="26" spans="1:4" x14ac:dyDescent="0.25">
      <c r="C26" s="7"/>
      <c r="D26" s="7"/>
    </row>
    <row r="27" spans="1:4" x14ac:dyDescent="0.25"/>
    <row r="28" spans="1:4" x14ac:dyDescent="0.25">
      <c r="C28" s="7"/>
      <c r="D28" s="7"/>
    </row>
    <row r="29" spans="1:4" x14ac:dyDescent="0.25">
      <c r="C29" s="7"/>
      <c r="D29" s="7"/>
    </row>
    <row r="30" spans="1:4" x14ac:dyDescent="0.25">
      <c r="C30" s="7"/>
      <c r="D30" s="7"/>
    </row>
    <row r="31" spans="1:4" x14ac:dyDescent="0.25">
      <c r="C31" s="7"/>
      <c r="D31" s="7"/>
    </row>
    <row r="32" spans="1:4" x14ac:dyDescent="0.25">
      <c r="D32" s="7"/>
    </row>
    <row r="33" spans="3:4" x14ac:dyDescent="0.25">
      <c r="C33" s="7"/>
      <c r="D33" s="7"/>
    </row>
    <row r="34" spans="3:4" x14ac:dyDescent="0.25">
      <c r="C34" s="7"/>
      <c r="D34" s="7"/>
    </row>
    <row r="35" spans="3:4" x14ac:dyDescent="0.25">
      <c r="C35" s="7"/>
      <c r="D35" s="7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>
      <c r="C39" s="7"/>
      <c r="D39" s="7"/>
    </row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3">
    <mergeCell ref="C9:D9"/>
    <mergeCell ref="B1:D6"/>
    <mergeCell ref="B9:B10"/>
  </mergeCells>
  <conditionalFormatting sqref="C17:D18">
    <cfRule type="expression" dxfId="15" priority="2">
      <formula>MOD(ROW(),2)=0</formula>
    </cfRule>
  </conditionalFormatting>
  <conditionalFormatting sqref="B11:D20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40"/>
  <sheetViews>
    <sheetView showGridLines="0" showRowColHeaders="0" zoomScale="80" zoomScaleNormal="80" workbookViewId="0">
      <selection activeCell="B22" sqref="B22"/>
    </sheetView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4" width="20.5703125" customWidth="1"/>
    <col min="5" max="5" width="14.7109375" customWidth="1"/>
    <col min="6" max="6" width="19.28515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159"/>
      <c r="C5" s="159"/>
      <c r="D5" s="159"/>
      <c r="E5" s="162"/>
      <c r="F5" s="162"/>
      <c r="G5" s="162"/>
    </row>
    <row r="6" spans="2:7" x14ac:dyDescent="0.25">
      <c r="B6" s="162"/>
      <c r="C6" s="162"/>
      <c r="D6" s="162"/>
      <c r="E6" s="162"/>
      <c r="F6" s="162"/>
      <c r="G6" s="162"/>
    </row>
    <row r="7" spans="2:7" x14ac:dyDescent="0.25">
      <c r="B7" s="162"/>
      <c r="C7" s="162"/>
      <c r="D7" s="162"/>
      <c r="E7" s="162"/>
      <c r="F7" s="162"/>
      <c r="G7" s="162"/>
    </row>
    <row r="8" spans="2:7" ht="21" customHeight="1" x14ac:dyDescent="0.25">
      <c r="B8" s="11" t="s">
        <v>0</v>
      </c>
      <c r="C8" s="11"/>
      <c r="D8" s="11"/>
    </row>
    <row r="9" spans="2:7" ht="24" customHeight="1" x14ac:dyDescent="0.25">
      <c r="B9" s="161"/>
      <c r="C9" s="160" t="s">
        <v>3</v>
      </c>
      <c r="D9" s="161"/>
    </row>
    <row r="10" spans="2:7" x14ac:dyDescent="0.25">
      <c r="B10" s="161"/>
      <c r="C10" s="26">
        <v>2021</v>
      </c>
      <c r="D10" s="26">
        <v>2020</v>
      </c>
    </row>
    <row r="11" spans="2:7" ht="21" customHeight="1" x14ac:dyDescent="0.25">
      <c r="B11" s="31" t="s">
        <v>44</v>
      </c>
      <c r="C11" s="36">
        <v>314700</v>
      </c>
      <c r="D11" s="36">
        <v>306535</v>
      </c>
    </row>
    <row r="12" spans="2:7" ht="21" customHeight="1" x14ac:dyDescent="0.25">
      <c r="B12" s="31" t="s">
        <v>41</v>
      </c>
      <c r="C12" s="36">
        <v>34622</v>
      </c>
      <c r="D12" s="36">
        <v>35796</v>
      </c>
    </row>
    <row r="13" spans="2:7" ht="21" customHeight="1" x14ac:dyDescent="0.25">
      <c r="B13" s="31" t="s">
        <v>45</v>
      </c>
      <c r="C13" s="36">
        <v>364</v>
      </c>
      <c r="D13" s="36">
        <v>93882</v>
      </c>
    </row>
    <row r="14" spans="2:7" ht="21" customHeight="1" x14ac:dyDescent="0.25">
      <c r="B14" s="31" t="s">
        <v>42</v>
      </c>
      <c r="C14" s="36">
        <v>26859</v>
      </c>
      <c r="D14" s="36">
        <v>16759</v>
      </c>
    </row>
    <row r="15" spans="2:7" ht="21" customHeight="1" x14ac:dyDescent="0.25">
      <c r="B15" s="31" t="s">
        <v>46</v>
      </c>
      <c r="C15" s="36">
        <v>179436</v>
      </c>
      <c r="D15" s="36">
        <v>157568</v>
      </c>
    </row>
    <row r="16" spans="2:7" ht="21" customHeight="1" x14ac:dyDescent="0.25">
      <c r="B16" s="31" t="s">
        <v>47</v>
      </c>
      <c r="C16" s="36">
        <v>259454</v>
      </c>
      <c r="D16" s="36">
        <v>211514</v>
      </c>
    </row>
    <row r="17" spans="2:4" ht="21" customHeight="1" x14ac:dyDescent="0.25">
      <c r="B17" s="31" t="s">
        <v>48</v>
      </c>
      <c r="C17" s="36">
        <v>146935</v>
      </c>
      <c r="D17" s="36">
        <v>97951</v>
      </c>
    </row>
    <row r="18" spans="2:4" ht="21" customHeight="1" x14ac:dyDescent="0.25">
      <c r="B18" s="31" t="s">
        <v>43</v>
      </c>
      <c r="C18" s="36">
        <v>214987</v>
      </c>
      <c r="D18" s="36">
        <v>199246</v>
      </c>
    </row>
    <row r="19" spans="2:4" ht="21" customHeight="1" x14ac:dyDescent="0.25">
      <c r="B19" s="31" t="s">
        <v>49</v>
      </c>
      <c r="C19" s="36">
        <v>4494512</v>
      </c>
      <c r="D19" s="36">
        <v>4026190</v>
      </c>
    </row>
    <row r="20" spans="2:4" ht="21" customHeight="1" x14ac:dyDescent="0.25">
      <c r="B20" s="31" t="s">
        <v>50</v>
      </c>
      <c r="C20" s="36">
        <v>183386</v>
      </c>
      <c r="D20" s="36">
        <v>146652</v>
      </c>
    </row>
    <row r="21" spans="2:4" ht="21" customHeight="1" x14ac:dyDescent="0.25">
      <c r="B21" s="31" t="s">
        <v>51</v>
      </c>
      <c r="C21" s="36">
        <v>114530</v>
      </c>
      <c r="D21" s="36">
        <v>56066</v>
      </c>
    </row>
    <row r="22" spans="2:4" ht="24" customHeight="1" thickBot="1" x14ac:dyDescent="0.3">
      <c r="B22" s="33"/>
      <c r="C22" s="37">
        <v>5969785</v>
      </c>
      <c r="D22" s="38">
        <v>5348159</v>
      </c>
    </row>
    <row r="23" spans="2:4" ht="15.75" thickTop="1" x14ac:dyDescent="0.25">
      <c r="B23" s="28"/>
      <c r="C23" s="28"/>
      <c r="D23" s="28"/>
    </row>
    <row r="24" spans="2:4" x14ac:dyDescent="0.25"/>
    <row r="40" x14ac:dyDescent="0.25"/>
  </sheetData>
  <mergeCells count="3">
    <mergeCell ref="B5:G7"/>
    <mergeCell ref="B9:B10"/>
    <mergeCell ref="C9:D9"/>
  </mergeCells>
  <conditionalFormatting sqref="B11:D21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45"/>
  <sheetViews>
    <sheetView showGridLines="0" showRowColHeaders="0" zoomScale="80" zoomScaleNormal="80" workbookViewId="0">
      <selection activeCell="B21" sqref="B21"/>
    </sheetView>
  </sheetViews>
  <sheetFormatPr defaultColWidth="8.7109375" defaultRowHeight="15" zeroHeight="1" x14ac:dyDescent="0.25"/>
  <cols>
    <col min="1" max="1" width="15.28515625" customWidth="1"/>
    <col min="2" max="2" width="47.140625" customWidth="1"/>
    <col min="3" max="3" width="16.140625" customWidth="1"/>
    <col min="4" max="4" width="18.42578125" bestFit="1" customWidth="1"/>
    <col min="5" max="5" width="16.140625" customWidth="1"/>
    <col min="6" max="6" width="7.42578125" style="12" customWidth="1"/>
    <col min="7" max="7" width="10.5703125" customWidth="1"/>
    <col min="8" max="8" width="17.5703125" customWidth="1"/>
    <col min="9" max="9" width="12.140625" customWidth="1"/>
    <col min="11" max="11" width="17.5703125" customWidth="1"/>
    <col min="12" max="12" width="12.140625" customWidth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18"/>
      <c r="C6" s="18"/>
      <c r="D6" s="18"/>
      <c r="E6" s="18"/>
      <c r="F6" s="17"/>
      <c r="G6" s="5"/>
      <c r="H6" s="5"/>
    </row>
    <row r="7" spans="2:8" ht="27.95" customHeight="1" x14ac:dyDescent="0.25">
      <c r="B7" s="18"/>
      <c r="C7" s="18"/>
      <c r="D7" s="18"/>
      <c r="E7" s="18"/>
      <c r="F7" s="17"/>
      <c r="G7" s="5"/>
      <c r="H7" s="5"/>
    </row>
    <row r="8" spans="2:8" s="19" customFormat="1" ht="23.45" customHeight="1" x14ac:dyDescent="0.25">
      <c r="B8" s="163" t="s">
        <v>7</v>
      </c>
      <c r="C8" s="160" t="s">
        <v>2</v>
      </c>
      <c r="D8" s="161"/>
      <c r="E8" s="161"/>
      <c r="F8" s="16"/>
    </row>
    <row r="9" spans="2:8" s="19" customFormat="1" x14ac:dyDescent="0.25">
      <c r="B9" s="163"/>
      <c r="C9" s="26">
        <v>2021</v>
      </c>
      <c r="D9" s="26">
        <v>2020</v>
      </c>
      <c r="E9" s="26" t="s">
        <v>4</v>
      </c>
      <c r="F9" s="15"/>
    </row>
    <row r="10" spans="2:8" s="19" customFormat="1" ht="22.5" customHeight="1" x14ac:dyDescent="0.25">
      <c r="B10" s="108" t="s">
        <v>52</v>
      </c>
      <c r="C10" s="27">
        <v>871</v>
      </c>
      <c r="D10" s="27">
        <v>1056</v>
      </c>
      <c r="E10" s="30">
        <v>-17.52</v>
      </c>
      <c r="F10" s="14"/>
    </row>
    <row r="11" spans="2:8" s="19" customFormat="1" ht="25.5" x14ac:dyDescent="0.25">
      <c r="B11" s="109" t="s">
        <v>234</v>
      </c>
      <c r="C11" s="27">
        <v>250</v>
      </c>
      <c r="D11" s="27">
        <v>424</v>
      </c>
      <c r="E11" s="30">
        <v>-41.04</v>
      </c>
      <c r="F11" s="14"/>
    </row>
    <row r="12" spans="2:8" s="19" customFormat="1" ht="22.5" customHeight="1" x14ac:dyDescent="0.25">
      <c r="B12" s="108" t="s">
        <v>201</v>
      </c>
      <c r="C12" s="27">
        <v>2161</v>
      </c>
      <c r="D12" s="27">
        <v>894</v>
      </c>
      <c r="E12" s="30">
        <v>141.72</v>
      </c>
      <c r="F12" s="14"/>
    </row>
    <row r="13" spans="2:8" s="19" customFormat="1" ht="22.5" customHeight="1" x14ac:dyDescent="0.25">
      <c r="B13" s="108" t="s">
        <v>53</v>
      </c>
      <c r="C13" s="27">
        <v>259</v>
      </c>
      <c r="D13" s="27">
        <v>212</v>
      </c>
      <c r="E13" s="30">
        <v>22.17</v>
      </c>
      <c r="F13" s="14"/>
    </row>
    <row r="14" spans="2:8" s="19" customFormat="1" ht="22.5" customHeight="1" thickBot="1" x14ac:dyDescent="0.3">
      <c r="B14" s="77" t="s">
        <v>57</v>
      </c>
      <c r="C14" s="112">
        <v>3541</v>
      </c>
      <c r="D14" s="113">
        <v>2586</v>
      </c>
      <c r="E14" s="114" t="s">
        <v>233</v>
      </c>
      <c r="F14" s="13"/>
    </row>
    <row r="15" spans="2:8" ht="22.5" customHeight="1" thickTop="1" x14ac:dyDescent="0.25">
      <c r="B15" s="77" t="s">
        <v>54</v>
      </c>
      <c r="C15" s="27"/>
      <c r="D15" s="27"/>
      <c r="E15" s="30"/>
    </row>
    <row r="16" spans="2:8" ht="25.5" x14ac:dyDescent="0.25">
      <c r="B16" s="109" t="s">
        <v>203</v>
      </c>
      <c r="C16" s="27">
        <v>-1032</v>
      </c>
      <c r="D16" s="27" t="s">
        <v>202</v>
      </c>
      <c r="E16" s="30" t="s">
        <v>202</v>
      </c>
    </row>
    <row r="17" spans="2:6" ht="25.5" x14ac:dyDescent="0.25">
      <c r="B17" s="109" t="s">
        <v>204</v>
      </c>
      <c r="C17" s="27">
        <v>-308</v>
      </c>
      <c r="D17" s="27" t="s">
        <v>202</v>
      </c>
      <c r="E17" s="30" t="s">
        <v>202</v>
      </c>
    </row>
    <row r="18" spans="2:6" ht="31.5" customHeight="1" x14ac:dyDescent="0.25">
      <c r="B18" s="109" t="s">
        <v>205</v>
      </c>
      <c r="C18" s="27">
        <v>-148</v>
      </c>
      <c r="D18" s="27" t="s">
        <v>202</v>
      </c>
      <c r="E18" s="30" t="s">
        <v>202</v>
      </c>
    </row>
    <row r="19" spans="2:6" ht="26.25" customHeight="1" x14ac:dyDescent="0.25">
      <c r="B19" s="109" t="s">
        <v>236</v>
      </c>
      <c r="C19" s="27">
        <v>-215</v>
      </c>
      <c r="D19" s="27">
        <v>-621</v>
      </c>
      <c r="E19" s="30">
        <v>-65.38</v>
      </c>
    </row>
    <row r="20" spans="2:6" ht="22.5" customHeight="1" x14ac:dyDescent="0.25">
      <c r="B20" s="108" t="s">
        <v>55</v>
      </c>
      <c r="C20" s="27">
        <v>51</v>
      </c>
      <c r="D20" s="27">
        <v>-5</v>
      </c>
      <c r="E20" s="30" t="s">
        <v>202</v>
      </c>
    </row>
    <row r="21" spans="2:6" ht="24.75" customHeight="1" x14ac:dyDescent="0.25">
      <c r="B21" s="109" t="s">
        <v>235</v>
      </c>
      <c r="C21" s="27">
        <v>204</v>
      </c>
      <c r="D21" s="27" t="s">
        <v>202</v>
      </c>
      <c r="E21" s="30" t="s">
        <v>202</v>
      </c>
    </row>
    <row r="22" spans="2:6" ht="25.5" x14ac:dyDescent="0.25">
      <c r="B22" s="109" t="s">
        <v>237</v>
      </c>
      <c r="C22" s="110">
        <v>-91</v>
      </c>
      <c r="D22" s="90" t="s">
        <v>202</v>
      </c>
      <c r="E22" s="111" t="s">
        <v>202</v>
      </c>
      <c r="F22"/>
    </row>
    <row r="23" spans="2:6" ht="18" customHeight="1" x14ac:dyDescent="0.25">
      <c r="B23" s="77" t="s">
        <v>56</v>
      </c>
      <c r="C23" s="115">
        <v>2002</v>
      </c>
      <c r="D23" s="116">
        <v>1960</v>
      </c>
      <c r="E23" s="117">
        <v>2.14</v>
      </c>
      <c r="F23"/>
    </row>
    <row r="24" spans="2:6" x14ac:dyDescent="0.25"/>
    <row r="25" spans="2:6" x14ac:dyDescent="0.25"/>
    <row r="26" spans="2:6" x14ac:dyDescent="0.25">
      <c r="B26" s="12"/>
      <c r="C26" s="12"/>
      <c r="D26" s="12"/>
      <c r="E26" s="12"/>
      <c r="F26"/>
    </row>
    <row r="27" spans="2:6" x14ac:dyDescent="0.25">
      <c r="B27" s="12"/>
      <c r="C27" s="12"/>
      <c r="D27" s="12"/>
      <c r="E27" s="12"/>
      <c r="F27"/>
    </row>
    <row r="28" spans="2:6" x14ac:dyDescent="0.25">
      <c r="B28" s="12"/>
      <c r="C28" s="12"/>
      <c r="D28" s="12"/>
      <c r="E28" s="12"/>
      <c r="F28"/>
    </row>
    <row r="29" spans="2:6" x14ac:dyDescent="0.25">
      <c r="B29" s="12"/>
      <c r="C29" s="12"/>
      <c r="D29" s="12"/>
      <c r="E29" s="12"/>
      <c r="F29"/>
    </row>
    <row r="30" spans="2:6" x14ac:dyDescent="0.25">
      <c r="B30" s="12"/>
      <c r="C30" s="12"/>
      <c r="D30" s="12"/>
      <c r="E30" s="12"/>
      <c r="F30"/>
    </row>
    <row r="31" spans="2:6" x14ac:dyDescent="0.25">
      <c r="B31" s="12"/>
      <c r="C31" s="12"/>
      <c r="D31" s="12"/>
      <c r="E31" s="12"/>
      <c r="F31"/>
    </row>
    <row r="32" spans="2:6" x14ac:dyDescent="0.25"/>
    <row r="33" x14ac:dyDescent="0.25"/>
    <row r="34" x14ac:dyDescent="0.25"/>
    <row r="35" ht="3.75" customHeight="1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mergeCells count="2">
    <mergeCell ref="B8:B9"/>
    <mergeCell ref="C8:E8"/>
  </mergeCells>
  <conditionalFormatting sqref="B10:E20">
    <cfRule type="expression" dxfId="12" priority="2">
      <formula>MOD(ROW(),2)=0</formula>
    </cfRule>
  </conditionalFormatting>
  <conditionalFormatting sqref="B21:E23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38"/>
  <sheetViews>
    <sheetView showGridLines="0" showRowColHeaders="0" zoomScale="80" zoomScaleNormal="80" workbookViewId="0">
      <selection activeCell="E18" sqref="E18"/>
    </sheetView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4" width="19.140625" customWidth="1"/>
    <col min="5" max="5" width="13.85546875" customWidth="1"/>
  </cols>
  <sheetData>
    <row r="1" spans="2:5" x14ac:dyDescent="0.25"/>
    <row r="2" spans="2:5" x14ac:dyDescent="0.25"/>
    <row r="3" spans="2:5" x14ac:dyDescent="0.25"/>
    <row r="4" spans="2:5" x14ac:dyDescent="0.25">
      <c r="B4" s="164"/>
      <c r="C4" s="164"/>
      <c r="D4" s="164"/>
      <c r="E4" s="165"/>
    </row>
    <row r="5" spans="2:5" x14ac:dyDescent="0.25">
      <c r="B5" s="165"/>
      <c r="C5" s="165"/>
      <c r="D5" s="165"/>
      <c r="E5" s="165"/>
    </row>
    <row r="6" spans="2:5" ht="21.95" customHeight="1" x14ac:dyDescent="0.25">
      <c r="B6" s="165"/>
      <c r="C6" s="165"/>
      <c r="D6" s="165"/>
      <c r="E6" s="165"/>
    </row>
    <row r="7" spans="2:5" ht="21.6" customHeight="1" x14ac:dyDescent="0.25">
      <c r="B7" s="6" t="s">
        <v>0</v>
      </c>
      <c r="C7" s="6"/>
      <c r="D7" s="6"/>
    </row>
    <row r="8" spans="2:5" ht="21.6" customHeight="1" x14ac:dyDescent="0.25">
      <c r="B8" s="161"/>
      <c r="C8" s="166" t="s">
        <v>2</v>
      </c>
      <c r="D8" s="167"/>
    </row>
    <row r="9" spans="2:5" x14ac:dyDescent="0.25">
      <c r="B9" s="161"/>
      <c r="C9" s="26">
        <v>2021</v>
      </c>
      <c r="D9" s="26">
        <v>2020</v>
      </c>
    </row>
    <row r="10" spans="2:5" ht="20.45" customHeight="1" x14ac:dyDescent="0.25">
      <c r="B10" s="53" t="s">
        <v>58</v>
      </c>
      <c r="C10" s="55"/>
      <c r="D10" s="56"/>
    </row>
    <row r="11" spans="2:5" ht="20.45" customHeight="1" x14ac:dyDescent="0.25">
      <c r="B11" s="54" t="s">
        <v>59</v>
      </c>
      <c r="C11" s="55">
        <v>74798</v>
      </c>
      <c r="D11" s="55">
        <v>33268</v>
      </c>
    </row>
    <row r="12" spans="2:5" ht="20.45" customHeight="1" x14ac:dyDescent="0.25">
      <c r="B12" s="54" t="s">
        <v>60</v>
      </c>
      <c r="C12" s="55">
        <v>7558</v>
      </c>
      <c r="D12" s="55">
        <v>8928</v>
      </c>
    </row>
    <row r="13" spans="2:5" ht="20.45" customHeight="1" x14ac:dyDescent="0.25">
      <c r="B13" s="54" t="s">
        <v>61</v>
      </c>
      <c r="C13" s="55">
        <v>25605</v>
      </c>
      <c r="D13" s="55">
        <v>16953</v>
      </c>
    </row>
    <row r="14" spans="2:5" ht="20.45" customHeight="1" x14ac:dyDescent="0.25">
      <c r="B14" s="54" t="s">
        <v>62</v>
      </c>
      <c r="C14" s="55">
        <v>3741</v>
      </c>
      <c r="D14" s="55">
        <v>3873</v>
      </c>
    </row>
    <row r="15" spans="2:5" ht="20.45" customHeight="1" x14ac:dyDescent="0.25">
      <c r="B15" s="54" t="s">
        <v>63</v>
      </c>
      <c r="C15" s="55" t="s">
        <v>29</v>
      </c>
      <c r="D15" s="55">
        <v>1752688</v>
      </c>
    </row>
    <row r="16" spans="2:5" ht="20.45" customHeight="1" x14ac:dyDescent="0.25">
      <c r="B16" s="54" t="s">
        <v>206</v>
      </c>
      <c r="C16" s="55">
        <v>4512</v>
      </c>
      <c r="D16" s="55">
        <v>11497</v>
      </c>
    </row>
    <row r="17" spans="2:4" ht="20.45" customHeight="1" x14ac:dyDescent="0.25">
      <c r="B17" s="54" t="s">
        <v>64</v>
      </c>
      <c r="C17" s="55">
        <v>27472</v>
      </c>
      <c r="D17" s="55">
        <v>66769</v>
      </c>
    </row>
    <row r="18" spans="2:4" ht="20.45" customHeight="1" x14ac:dyDescent="0.25">
      <c r="B18" s="54" t="s">
        <v>65</v>
      </c>
      <c r="C18" s="57">
        <v>-5653</v>
      </c>
      <c r="D18" s="57">
        <v>-3961</v>
      </c>
    </row>
    <row r="19" spans="2:4" ht="20.45" customHeight="1" x14ac:dyDescent="0.25">
      <c r="B19" s="54"/>
      <c r="C19" s="118">
        <v>138033</v>
      </c>
      <c r="D19" s="118">
        <v>1890015</v>
      </c>
    </row>
    <row r="20" spans="2:4" ht="20.45" customHeight="1" x14ac:dyDescent="0.25">
      <c r="B20" s="53" t="s">
        <v>66</v>
      </c>
      <c r="C20" s="58"/>
      <c r="D20" s="58"/>
    </row>
    <row r="21" spans="2:4" ht="20.45" customHeight="1" x14ac:dyDescent="0.25">
      <c r="B21" s="54" t="s">
        <v>67</v>
      </c>
      <c r="C21" s="55">
        <v>-803935</v>
      </c>
      <c r="D21" s="55">
        <v>-926183</v>
      </c>
    </row>
    <row r="22" spans="2:4" ht="20.45" customHeight="1" x14ac:dyDescent="0.25">
      <c r="B22" s="54" t="s">
        <v>68</v>
      </c>
      <c r="C22" s="55">
        <v>-16359</v>
      </c>
      <c r="D22" s="55">
        <v>-12095</v>
      </c>
    </row>
    <row r="23" spans="2:4" ht="20.45" customHeight="1" x14ac:dyDescent="0.25">
      <c r="B23" s="54" t="s">
        <v>69</v>
      </c>
      <c r="C23" s="55">
        <v>-15751</v>
      </c>
      <c r="D23" s="55">
        <v>-11920</v>
      </c>
    </row>
    <row r="24" spans="2:4" ht="20.45" customHeight="1" x14ac:dyDescent="0.25">
      <c r="B24" s="54" t="s">
        <v>70</v>
      </c>
      <c r="C24" s="55">
        <v>-44757</v>
      </c>
      <c r="D24" s="55">
        <v>-43337</v>
      </c>
    </row>
    <row r="25" spans="2:4" ht="20.45" customHeight="1" x14ac:dyDescent="0.25">
      <c r="B25" s="54" t="s">
        <v>71</v>
      </c>
      <c r="C25" s="55">
        <v>-18131</v>
      </c>
      <c r="D25" s="55">
        <v>-29618</v>
      </c>
    </row>
    <row r="26" spans="2:4" ht="20.45" customHeight="1" x14ac:dyDescent="0.25">
      <c r="B26" s="54" t="s">
        <v>72</v>
      </c>
      <c r="C26" s="55">
        <v>-353950</v>
      </c>
      <c r="D26" s="55">
        <v>-1749000</v>
      </c>
    </row>
    <row r="27" spans="2:4" ht="20.45" customHeight="1" x14ac:dyDescent="0.25">
      <c r="B27" s="54" t="s">
        <v>207</v>
      </c>
      <c r="C27" s="55">
        <v>-491037</v>
      </c>
      <c r="D27" s="55" t="s">
        <v>29</v>
      </c>
    </row>
    <row r="28" spans="2:4" ht="20.45" customHeight="1" x14ac:dyDescent="0.25">
      <c r="B28" s="54" t="s">
        <v>208</v>
      </c>
      <c r="C28" s="55">
        <v>-537976</v>
      </c>
      <c r="D28" s="55" t="s">
        <v>29</v>
      </c>
    </row>
    <row r="29" spans="2:4" ht="20.45" customHeight="1" x14ac:dyDescent="0.25">
      <c r="B29" s="54" t="s">
        <v>73</v>
      </c>
      <c r="C29" s="55">
        <v>-4856</v>
      </c>
      <c r="D29" s="55">
        <v>-5342</v>
      </c>
    </row>
    <row r="30" spans="2:4" ht="20.45" customHeight="1" x14ac:dyDescent="0.25">
      <c r="B30" s="54" t="s">
        <v>64</v>
      </c>
      <c r="C30" s="57">
        <v>-11991</v>
      </c>
      <c r="D30" s="57">
        <v>-6349</v>
      </c>
    </row>
    <row r="31" spans="2:4" ht="20.45" customHeight="1" x14ac:dyDescent="0.25">
      <c r="B31" s="54"/>
      <c r="C31" s="59">
        <v>-2298743</v>
      </c>
      <c r="D31" s="59">
        <v>-2783844</v>
      </c>
    </row>
    <row r="32" spans="2:4" ht="22.5" customHeight="1" thickBot="1" x14ac:dyDescent="0.3">
      <c r="B32" s="53" t="s">
        <v>74</v>
      </c>
      <c r="C32" s="104">
        <v>-2160710</v>
      </c>
      <c r="D32" s="104">
        <v>-893829</v>
      </c>
    </row>
    <row r="33" spans="2:4" ht="15.75" thickTop="1" x14ac:dyDescent="0.25">
      <c r="B33" s="2"/>
      <c r="C33" s="2"/>
      <c r="D33" s="2"/>
    </row>
    <row r="34" spans="2:4" x14ac:dyDescent="0.25"/>
    <row r="35" spans="2:4" x14ac:dyDescent="0.25"/>
    <row r="36" spans="2:4" x14ac:dyDescent="0.25"/>
    <row r="37" spans="2:4" x14ac:dyDescent="0.25"/>
    <row r="38" spans="2:4" x14ac:dyDescent="0.25"/>
  </sheetData>
  <mergeCells count="3">
    <mergeCell ref="B4:E6"/>
    <mergeCell ref="C8:D8"/>
    <mergeCell ref="B8:B9"/>
  </mergeCells>
  <conditionalFormatting sqref="B10:D20">
    <cfRule type="expression" dxfId="10" priority="2">
      <formula>MOD(ROW(),2)=0</formula>
    </cfRule>
  </conditionalFormatting>
  <conditionalFormatting sqref="B21:D32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41"/>
  <sheetViews>
    <sheetView showGridLines="0" showRowColHeaders="0" topLeftCell="A4" zoomScale="80" zoomScaleNormal="80" workbookViewId="0">
      <selection activeCell="C44" sqref="C44"/>
    </sheetView>
  </sheetViews>
  <sheetFormatPr defaultColWidth="8.7109375" defaultRowHeight="15" x14ac:dyDescent="0.25"/>
  <cols>
    <col min="1" max="1" width="4.7109375" customWidth="1"/>
    <col min="2" max="2" width="30.140625" customWidth="1"/>
    <col min="3" max="4" width="12" customWidth="1"/>
    <col min="5" max="5" width="10.85546875" customWidth="1"/>
    <col min="6" max="6" width="12.42578125" bestFit="1" customWidth="1"/>
    <col min="7" max="7" width="4.140625" customWidth="1"/>
  </cols>
  <sheetData>
    <row r="1" spans="2:7" hidden="1" x14ac:dyDescent="0.25"/>
    <row r="2" spans="2:7" hidden="1" x14ac:dyDescent="0.25"/>
    <row r="3" spans="2:7" hidden="1" x14ac:dyDescent="0.25"/>
    <row r="4" spans="2:7" ht="15" customHeight="1" x14ac:dyDescent="0.25">
      <c r="B4" s="164"/>
      <c r="C4" s="164"/>
      <c r="D4" s="164"/>
      <c r="E4" s="164"/>
      <c r="F4" s="164"/>
    </row>
    <row r="5" spans="2:7" ht="15" customHeight="1" x14ac:dyDescent="0.25">
      <c r="B5" s="164"/>
      <c r="C5" s="164"/>
      <c r="D5" s="164"/>
      <c r="E5" s="164"/>
      <c r="F5" s="164"/>
    </row>
    <row r="6" spans="2:7" ht="15" customHeight="1" x14ac:dyDescent="0.25">
      <c r="B6" s="164"/>
      <c r="C6" s="164"/>
      <c r="D6" s="164"/>
      <c r="E6" s="164"/>
      <c r="F6" s="164"/>
    </row>
    <row r="7" spans="2:7" ht="15" customHeight="1" x14ac:dyDescent="0.25">
      <c r="B7" s="107"/>
      <c r="C7" s="107"/>
      <c r="D7" s="107"/>
      <c r="E7" s="107"/>
      <c r="F7" s="107"/>
    </row>
    <row r="8" spans="2:7" ht="15" customHeight="1" x14ac:dyDescent="0.25">
      <c r="B8" s="107"/>
      <c r="C8" s="107"/>
      <c r="D8" s="107"/>
      <c r="E8" s="107"/>
      <c r="F8" s="107"/>
    </row>
    <row r="9" spans="2:7" ht="15" customHeight="1" x14ac:dyDescent="0.25">
      <c r="B9" s="107"/>
      <c r="C9" s="107"/>
      <c r="D9" s="107"/>
      <c r="E9" s="107"/>
      <c r="F9" s="107"/>
    </row>
    <row r="10" spans="2:7" ht="15" customHeight="1" x14ac:dyDescent="0.25">
      <c r="B10" s="107"/>
      <c r="C10" s="107"/>
      <c r="D10" s="107"/>
      <c r="E10" s="107"/>
      <c r="F10" s="107"/>
    </row>
    <row r="11" spans="2:7" ht="20.100000000000001" customHeight="1" x14ac:dyDescent="0.25">
      <c r="B11" s="20" t="s">
        <v>0</v>
      </c>
      <c r="C11" s="19"/>
      <c r="D11" s="19"/>
      <c r="E11" s="19"/>
      <c r="F11" s="19"/>
    </row>
    <row r="12" spans="2:7" ht="9.75" customHeight="1" x14ac:dyDescent="0.25">
      <c r="B12" s="20"/>
      <c r="C12" s="19"/>
      <c r="D12" s="19"/>
      <c r="E12" s="19"/>
      <c r="F12" s="19"/>
    </row>
    <row r="13" spans="2:7" ht="20.45" customHeight="1" x14ac:dyDescent="0.25">
      <c r="B13" s="106" t="s">
        <v>209</v>
      </c>
      <c r="C13" s="105">
        <v>2022</v>
      </c>
      <c r="D13" s="105">
        <v>2023</v>
      </c>
      <c r="E13" s="105">
        <v>2024</v>
      </c>
      <c r="F13" s="105" t="s">
        <v>5</v>
      </c>
      <c r="G13" s="60"/>
    </row>
    <row r="14" spans="2:7" ht="20.45" customHeight="1" x14ac:dyDescent="0.25">
      <c r="B14" s="33" t="s">
        <v>75</v>
      </c>
      <c r="C14" s="32"/>
      <c r="D14" s="32"/>
      <c r="E14" s="32"/>
      <c r="F14" s="32"/>
    </row>
    <row r="15" spans="2:7" ht="20.45" customHeight="1" x14ac:dyDescent="0.25">
      <c r="B15" s="31" t="s">
        <v>76</v>
      </c>
      <c r="C15" s="32">
        <v>42173</v>
      </c>
      <c r="D15" s="32" t="s">
        <v>77</v>
      </c>
      <c r="E15" s="32">
        <v>5580500</v>
      </c>
      <c r="F15" s="32">
        <v>5622673</v>
      </c>
    </row>
    <row r="16" spans="2:7" ht="20.45" customHeight="1" x14ac:dyDescent="0.25">
      <c r="B16" s="33" t="s">
        <v>78</v>
      </c>
      <c r="C16" s="119">
        <v>42173</v>
      </c>
      <c r="D16" s="119" t="s">
        <v>79</v>
      </c>
      <c r="E16" s="119">
        <v>5580500</v>
      </c>
      <c r="F16" s="119">
        <v>5622673</v>
      </c>
    </row>
    <row r="17" spans="2:6" ht="20.45" customHeight="1" x14ac:dyDescent="0.25">
      <c r="B17" s="31" t="s">
        <v>80</v>
      </c>
      <c r="C17" s="32"/>
      <c r="D17" s="32"/>
      <c r="E17" s="32"/>
      <c r="F17" s="32"/>
    </row>
    <row r="18" spans="2:6" ht="20.45" customHeight="1" x14ac:dyDescent="0.25">
      <c r="B18" s="31" t="s">
        <v>87</v>
      </c>
      <c r="C18" s="39">
        <v>428367</v>
      </c>
      <c r="D18" s="40" t="s">
        <v>77</v>
      </c>
      <c r="E18" s="40" t="s">
        <v>81</v>
      </c>
      <c r="F18" s="40">
        <v>428367</v>
      </c>
    </row>
    <row r="19" spans="2:6" ht="20.45" customHeight="1" x14ac:dyDescent="0.25">
      <c r="B19" s="33" t="s">
        <v>82</v>
      </c>
      <c r="C19" s="41">
        <v>428367</v>
      </c>
      <c r="D19" s="41" t="s">
        <v>79</v>
      </c>
      <c r="E19" s="41" t="s">
        <v>83</v>
      </c>
      <c r="F19" s="41">
        <v>428367</v>
      </c>
    </row>
    <row r="20" spans="2:6" ht="20.45" customHeight="1" x14ac:dyDescent="0.25">
      <c r="B20" s="31" t="s">
        <v>84</v>
      </c>
      <c r="C20" s="40">
        <v>-4</v>
      </c>
      <c r="D20" s="40" t="s">
        <v>77</v>
      </c>
      <c r="E20" s="40">
        <v>-8220</v>
      </c>
      <c r="F20" s="40">
        <v>-8224</v>
      </c>
    </row>
    <row r="21" spans="2:6" ht="20.45" customHeight="1" x14ac:dyDescent="0.25">
      <c r="B21" s="31" t="s">
        <v>85</v>
      </c>
      <c r="C21" s="120" t="s">
        <v>81</v>
      </c>
      <c r="D21" s="120" t="s">
        <v>77</v>
      </c>
      <c r="E21" s="120">
        <v>-13356</v>
      </c>
      <c r="F21" s="120">
        <v>-13356</v>
      </c>
    </row>
    <row r="22" spans="2:6" ht="20.45" customHeight="1" thickBot="1" x14ac:dyDescent="0.3">
      <c r="B22" s="33" t="s">
        <v>86</v>
      </c>
      <c r="C22" s="81">
        <v>470536</v>
      </c>
      <c r="D22" s="82" t="s">
        <v>79</v>
      </c>
      <c r="E22" s="82">
        <v>5558924</v>
      </c>
      <c r="F22" s="82">
        <v>6029460</v>
      </c>
    </row>
    <row r="23" spans="2:6" ht="15.75" hidden="1" thickTop="1" x14ac:dyDescent="0.25"/>
    <row r="24" spans="2:6" ht="15.75" hidden="1" thickTop="1" x14ac:dyDescent="0.25"/>
    <row r="25" spans="2:6" ht="15.75" hidden="1" thickTop="1" x14ac:dyDescent="0.25"/>
    <row r="26" spans="2:6" ht="15.75" hidden="1" thickTop="1" x14ac:dyDescent="0.25"/>
    <row r="27" spans="2:6" ht="15.75" hidden="1" thickTop="1" x14ac:dyDescent="0.25"/>
    <row r="28" spans="2:6" ht="15.75" hidden="1" thickTop="1" x14ac:dyDescent="0.25"/>
    <row r="29" spans="2:6" ht="15.75" hidden="1" thickTop="1" x14ac:dyDescent="0.25"/>
    <row r="30" spans="2:6" ht="15.75" hidden="1" thickTop="1" x14ac:dyDescent="0.25"/>
    <row r="31" spans="2:6" ht="15.75" hidden="1" thickTop="1" x14ac:dyDescent="0.25"/>
    <row r="32" spans="2:6" ht="15.75" hidden="1" thickTop="1" x14ac:dyDescent="0.25"/>
    <row r="33" ht="15.75" hidden="1" thickTop="1" x14ac:dyDescent="0.25"/>
    <row r="34" ht="15.75" hidden="1" thickTop="1" x14ac:dyDescent="0.25"/>
    <row r="35" ht="15.75" hidden="1" thickTop="1" x14ac:dyDescent="0.25"/>
    <row r="36" ht="15.75" hidden="1" thickTop="1" x14ac:dyDescent="0.25"/>
    <row r="37" ht="15.75" hidden="1" thickTop="1" x14ac:dyDescent="0.25"/>
    <row r="38" ht="15.75" hidden="1" thickTop="1" x14ac:dyDescent="0.25"/>
    <row r="39" ht="15.75" hidden="1" thickTop="1" x14ac:dyDescent="0.25"/>
    <row r="40" ht="15.75" hidden="1" thickTop="1" x14ac:dyDescent="0.25"/>
    <row r="41" ht="15.75" thickTop="1" x14ac:dyDescent="0.25"/>
  </sheetData>
  <mergeCells count="1">
    <mergeCell ref="B4:F6"/>
  </mergeCells>
  <conditionalFormatting sqref="B14:F22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F21"/>
  <sheetViews>
    <sheetView showGridLines="0" showRowColHeaders="0" zoomScale="80" zoomScaleNormal="80" workbookViewId="0">
      <selection activeCell="E40" sqref="E40"/>
    </sheetView>
  </sheetViews>
  <sheetFormatPr defaultColWidth="9.140625" defaultRowHeight="15" x14ac:dyDescent="0.25"/>
  <cols>
    <col min="1" max="1" width="13.7109375" style="21" customWidth="1"/>
    <col min="2" max="2" width="49.7109375" style="21" customWidth="1"/>
    <col min="3" max="3" width="22.28515625" style="21" customWidth="1"/>
    <col min="4" max="4" width="18.42578125" style="21" customWidth="1"/>
    <col min="5" max="6" width="9.140625" style="21" customWidth="1"/>
    <col min="7" max="16384" width="9.140625" style="21"/>
  </cols>
  <sheetData>
    <row r="5" spans="1:6" x14ac:dyDescent="0.25">
      <c r="A5" s="19"/>
      <c r="B5" s="164"/>
      <c r="C5" s="165"/>
      <c r="D5" s="165"/>
      <c r="E5" s="165"/>
      <c r="F5" s="165"/>
    </row>
    <row r="6" spans="1:6" x14ac:dyDescent="0.25">
      <c r="A6" s="19"/>
      <c r="B6" s="165"/>
      <c r="C6" s="165"/>
      <c r="D6" s="165"/>
      <c r="E6" s="165"/>
      <c r="F6" s="165"/>
    </row>
    <row r="7" spans="1:6" ht="21.6" customHeight="1" x14ac:dyDescent="0.25">
      <c r="B7" s="6"/>
      <c r="C7" s="3"/>
    </row>
    <row r="8" spans="1:6" ht="21.6" customHeight="1" x14ac:dyDescent="0.25">
      <c r="B8" s="6"/>
      <c r="C8" s="3"/>
    </row>
    <row r="9" spans="1:6" ht="17.45" customHeight="1" x14ac:dyDescent="0.25">
      <c r="B9" s="168" t="s">
        <v>227</v>
      </c>
      <c r="C9" s="126" t="s">
        <v>6</v>
      </c>
    </row>
    <row r="10" spans="1:6" ht="17.45" customHeight="1" x14ac:dyDescent="0.25">
      <c r="B10" s="168"/>
      <c r="C10" s="126">
        <v>2021</v>
      </c>
    </row>
    <row r="11" spans="1:6" ht="17.45" customHeight="1" x14ac:dyDescent="0.25">
      <c r="B11" s="144" t="s">
        <v>88</v>
      </c>
      <c r="C11" s="51">
        <v>165</v>
      </c>
    </row>
    <row r="12" spans="1:6" x14ac:dyDescent="0.25">
      <c r="B12" s="145"/>
      <c r="C12" s="52"/>
    </row>
    <row r="13" spans="1:6" x14ac:dyDescent="0.25">
      <c r="B13" s="144" t="s">
        <v>228</v>
      </c>
      <c r="C13" s="51">
        <v>245</v>
      </c>
    </row>
    <row r="14" spans="1:6" x14ac:dyDescent="0.25">
      <c r="B14" s="145"/>
      <c r="C14" s="52"/>
    </row>
    <row r="15" spans="1:6" x14ac:dyDescent="0.25">
      <c r="B15" s="144" t="s">
        <v>229</v>
      </c>
      <c r="C15" s="51">
        <v>1646</v>
      </c>
    </row>
    <row r="16" spans="1:6" x14ac:dyDescent="0.25">
      <c r="B16" s="146"/>
      <c r="C16" s="148"/>
    </row>
    <row r="17" spans="2:3" x14ac:dyDescent="0.25">
      <c r="B17" s="144" t="s">
        <v>230</v>
      </c>
      <c r="C17" s="51">
        <v>67</v>
      </c>
    </row>
    <row r="18" spans="2:3" x14ac:dyDescent="0.25">
      <c r="B18" s="147" t="s">
        <v>231</v>
      </c>
      <c r="C18" s="78">
        <v>54</v>
      </c>
    </row>
    <row r="19" spans="2:3" x14ac:dyDescent="0.25">
      <c r="B19" s="147" t="s">
        <v>89</v>
      </c>
      <c r="C19" s="78">
        <v>13</v>
      </c>
    </row>
    <row r="20" spans="2:3" x14ac:dyDescent="0.25">
      <c r="B20" s="147"/>
      <c r="C20" s="78" t="s">
        <v>29</v>
      </c>
    </row>
    <row r="21" spans="2:3" x14ac:dyDescent="0.25">
      <c r="B21" s="144" t="s">
        <v>232</v>
      </c>
      <c r="C21" s="51">
        <v>2123</v>
      </c>
    </row>
  </sheetData>
  <mergeCells count="2">
    <mergeCell ref="B9:B10"/>
    <mergeCell ref="B5:F6"/>
  </mergeCells>
  <conditionalFormatting sqref="B16:C16 B14:C14 B18:C20 B12:C12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Cemig GT (Índice)</vt:lpstr>
      <vt:lpstr>1.1 Balanço de Energia</vt:lpstr>
      <vt:lpstr>1.2 Mercado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2022-04-01T18:22:39Z</dcterms:modified>
</cp:coreProperties>
</file>