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2\4T22\Tabelas do Resultado\"/>
    </mc:Choice>
  </mc:AlternateContent>
  <xr:revisionPtr revIDLastSave="0" documentId="13_ncr:1_{E3F22342-8AC1-4627-81FC-0F81A5DB0B11}" xr6:coauthVersionLast="47" xr6:coauthVersionMax="47" xr10:uidLastSave="{00000000-0000-0000-0000-000000000000}"/>
  <bookViews>
    <workbookView xWindow="20370" yWindow="-120" windowWidth="19440" windowHeight="14880" tabRatio="827" xr2:uid="{00000000-000D-0000-FFFF-FFFF00000000}"/>
  </bookViews>
  <sheets>
    <sheet name="Cemig GT (Índice)" sheetId="1" r:id="rId1"/>
    <sheet name="1.1 Balanço de Energia" sheetId="24" r:id="rId2"/>
    <sheet name="1.2 Mercado de energia" sheetId="23" r:id="rId3"/>
    <sheet name="2.1 Receita" sheetId="9" r:id="rId4"/>
    <sheet name="2.2 Custos Despesas operaci" sheetId="10" r:id="rId5"/>
    <sheet name="2.3 LAJIDA" sheetId="11" r:id="rId6"/>
    <sheet name="2.4 Resultado Financeiro" sheetId="12" r:id="rId7"/>
    <sheet name="2.5 Endividamento" sheetId="13" r:id="rId8"/>
    <sheet name="2.6 Investimentos" sheetId="14" r:id="rId9"/>
    <sheet name="3.1 BP (Ativo)" sheetId="15" r:id="rId10"/>
    <sheet name="3.2 BP (Passivo)" sheetId="16" r:id="rId11"/>
    <sheet name="4.1 DRE" sheetId="17" r:id="rId12"/>
    <sheet name="5. Fluxo de caixa" sheetId="18" r:id="rId13"/>
  </sheets>
  <externalReferences>
    <externalReference r:id="rId14"/>
    <externalReference r:id="rId15"/>
  </externalReferences>
  <definedNames>
    <definedName name="_Hlk160453777" localSheetId="4">'2.2 Custos Despesas operaci'!$B$11</definedName>
    <definedName name="_Toc229977613" localSheetId="12">'5. Fluxo de caixa'!$B$7</definedName>
    <definedName name="_Toc282006926" localSheetId="10">'3.2 BP (Passivo)'!$B$6</definedName>
    <definedName name="_Toc282006927" localSheetId="10">'3.2 BP (Passivo)'!$B$7</definedName>
    <definedName name="_Toc288721758" localSheetId="4">'2.2 Custos Despesas operaci'!#REF!</definedName>
    <definedName name="_Toc288721760" localSheetId="4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4" l="1"/>
  <c r="O31" i="24"/>
  <c r="L31" i="24"/>
  <c r="O29" i="24"/>
  <c r="L29" i="24"/>
  <c r="O27" i="24"/>
  <c r="L27" i="24"/>
  <c r="O25" i="24"/>
  <c r="L25" i="24"/>
  <c r="O23" i="24"/>
  <c r="L23" i="24"/>
</calcChain>
</file>

<file path=xl/sharedStrings.xml><?xml version="1.0" encoding="utf-8"?>
<sst xmlns="http://schemas.openxmlformats.org/spreadsheetml/2006/main" count="388" uniqueCount="235">
  <si>
    <t>(Em milhares de Reais)</t>
  </si>
  <si>
    <t>(Em milhares de Reais, exceto resultado por ação)</t>
  </si>
  <si>
    <t>Consolidado</t>
  </si>
  <si>
    <t xml:space="preserve">Consolidado </t>
  </si>
  <si>
    <t>Total</t>
  </si>
  <si>
    <t>RECURSOS TOTAIS</t>
  </si>
  <si>
    <t>REQUISITOS TOTAIS</t>
  </si>
  <si>
    <t>CEMIG - Geração</t>
  </si>
  <si>
    <t>Geração no CG</t>
  </si>
  <si>
    <t>Energia Comercializada</t>
  </si>
  <si>
    <t>Cemig</t>
  </si>
  <si>
    <t>Geração Igarapé</t>
  </si>
  <si>
    <t>Contratos Bilaterais</t>
  </si>
  <si>
    <t>Perdas Geração Rede Básica</t>
  </si>
  <si>
    <t>Acordo Operativo</t>
  </si>
  <si>
    <t>Contratos de Compra</t>
  </si>
  <si>
    <t>Vendas na CCEE</t>
  </si>
  <si>
    <t>Contratos na CCEE</t>
  </si>
  <si>
    <t>Vendas no MRE</t>
  </si>
  <si>
    <t>Compra MRE</t>
  </si>
  <si>
    <t>R$</t>
  </si>
  <si>
    <t>Industrial</t>
  </si>
  <si>
    <t>Comercial</t>
  </si>
  <si>
    <t>Rural</t>
  </si>
  <si>
    <t>Subtotal</t>
  </si>
  <si>
    <t>Fornec. não faturado, líquido</t>
  </si>
  <si>
    <t>-</t>
  </si>
  <si>
    <t>Suprimento não faturado líquido</t>
  </si>
  <si>
    <t>MWh</t>
  </si>
  <si>
    <t>Suprim. outras concessionárias</t>
  </si>
  <si>
    <t>Fornecimento bruto de energia elétrica – com impostos</t>
  </si>
  <si>
    <t>Receita de transmissão</t>
  </si>
  <si>
    <t xml:space="preserve">    Receita de construção</t>
  </si>
  <si>
    <t xml:space="preserve">    Remuneração financeira do ativo de contrato da transmissão</t>
  </si>
  <si>
    <t>Receita de atualização da bonificação pela outorga</t>
  </si>
  <si>
    <t>Transações com energia na CCEE</t>
  </si>
  <si>
    <t>Outras receitas operacionais</t>
  </si>
  <si>
    <t>Participação dos empregados no resultado</t>
  </si>
  <si>
    <t>Materiais</t>
  </si>
  <si>
    <t>Pessoal</t>
  </si>
  <si>
    <t>Obrigações pós-emprego</t>
  </si>
  <si>
    <t>Serviços de terceiros</t>
  </si>
  <si>
    <t>Depreciação e amortização</t>
  </si>
  <si>
    <t>Lucro líquido do exercício</t>
  </si>
  <si>
    <t>+ Depreciação e amortização</t>
  </si>
  <si>
    <t>Efeitos não recorrentes e não caixa</t>
  </si>
  <si>
    <t>= Lajida ajustado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</si>
  <si>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</si>
  <si>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</si>
  <si>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</si>
  <si>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</si>
  <si>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monetária/depósitos vinculados a litígios</t>
  </si>
  <si>
    <t>Outras</t>
  </si>
  <si>
    <t>PIS/Pasep e Cofins sobre receitas financeiras</t>
  </si>
  <si>
    <t>DESPESAS FINANCEIRAS</t>
  </si>
  <si>
    <t>Variação monetária – Forluz</t>
  </si>
  <si>
    <t>Variação monetária – Empréstimos, financiamentos e debêntures (nota 20)</t>
  </si>
  <si>
    <t xml:space="preserve">Variações monetárias </t>
  </si>
  <si>
    <t>RESULTADO FINANCEIRO LÍQUIDO</t>
  </si>
  <si>
    <t xml:space="preserve"> Moedas </t>
  </si>
  <si>
    <t xml:space="preserve"> Dólar Norte Americano </t>
  </si>
  <si>
    <t xml:space="preserve"> Total por moedas </t>
  </si>
  <si>
    <t xml:space="preserve"> (-) Custos de transação </t>
  </si>
  <si>
    <t xml:space="preserve"> (+/-) Recursos antecipados </t>
  </si>
  <si>
    <t xml:space="preserve"> Total geral 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</si>
  <si>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</si>
  <si>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</si>
  <si>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</si>
  <si>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</si>
  <si>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</si>
  <si>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</si>
  <si>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</si>
  <si>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</si>
  <si>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</si>
  <si>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</si>
  <si>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 xml:space="preserve">Outros </t>
  </si>
  <si>
    <t>TOTAL DO CIRCULANTE</t>
  </si>
  <si>
    <t>NÃO CIRCULANTE</t>
  </si>
  <si>
    <t xml:space="preserve">Títulos e valores mobiliários </t>
  </si>
  <si>
    <t>Imposto de renda e contribuição social diferidos</t>
  </si>
  <si>
    <t>Depósitos vinculados a litígios</t>
  </si>
  <si>
    <t>Outros</t>
  </si>
  <si>
    <t>Investimentos</t>
  </si>
  <si>
    <t>Imobilizado</t>
  </si>
  <si>
    <t>Intangível</t>
  </si>
  <si>
    <t>TOTAL DO NÃO CIRCULANTE</t>
  </si>
  <si>
    <t>TOTAL DO ATIVO</t>
  </si>
  <si>
    <t>Empréstimos, financiamentos e debêntures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</si>
  <si>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</si>
  <si>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</si>
  <si>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</si>
  <si>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</si>
  <si>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</si>
  <si>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</si>
  <si>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</si>
  <si>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</si>
  <si>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</si>
  <si>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</si>
  <si>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</si>
  <si>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</si>
  <si>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</si>
  <si>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</si>
  <si>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</si>
  <si>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</si>
  <si>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</si>
  <si>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</si>
  <si>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 LÍQUIDA</t>
  </si>
  <si>
    <t>CUSTOS OPERACIONAIS</t>
  </si>
  <si>
    <t>LUCRO BRUTO</t>
  </si>
  <si>
    <t>Despesas gerais e administrativas</t>
  </si>
  <si>
    <t>Outras despesas operacionais</t>
  </si>
  <si>
    <t>Revisão Tarifaria Periódica, líquida</t>
  </si>
  <si>
    <t>Resultado de equivalência patrimonial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</si>
  <si>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</si>
  <si>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</si>
  <si>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</si>
  <si>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</si>
  <si>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LUCRO LÍQUIDO DO EXERCÍCIO</t>
  </si>
  <si>
    <t>Lucro básico e diluído por ação – R$</t>
  </si>
  <si>
    <t>FLUXO DE CAIXA DAS ATIVIDADES OPERACIONAIS</t>
  </si>
  <si>
    <t xml:space="preserve">Baixas de valor residual líquido de ativos financeiros da concessão, ativos de contrato, imobilizado e intangível </t>
  </si>
  <si>
    <t>Ajuste na expectativa do fluxo de caixa dos ativos financeiros e de contrato da concessão</t>
  </si>
  <si>
    <t>Equivalência patrimonial</t>
  </si>
  <si>
    <t>Ajuste referente à desvalorização em investimentos</t>
  </si>
  <si>
    <t xml:space="preserve">Juros e variações monetárias </t>
  </si>
  <si>
    <t>Reconhecimento de créditos extemporâneos de PIS/Pasep e Cofins s/ICMS</t>
  </si>
  <si>
    <t>Provisões para perdas operacionais, líquidas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</si>
  <si>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</si>
  <si>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</si>
  <si>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</si>
  <si>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</si>
  <si>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 e ativos de contrato</t>
  </si>
  <si>
    <t>Aumento (redução) de passivos</t>
  </si>
  <si>
    <t>Fornecedores</t>
  </si>
  <si>
    <t>Imposto de renda e contribuição social a pagar</t>
  </si>
  <si>
    <t>Salários e contribuições sociais</t>
  </si>
  <si>
    <t>Encargos regulatórios</t>
  </si>
  <si>
    <t>Caixa gerado pelas atividades operacionais</t>
  </si>
  <si>
    <t>Imposto de renda e contribuição social pagos</t>
  </si>
  <si>
    <t>Juros pagos de arrendamentos</t>
  </si>
  <si>
    <t>CAIXA LÍQUIDO GERADO PELAS ATIVIDADES OPERACIONAIS</t>
  </si>
  <si>
    <t>FLUXO DE CAIXA DAS ATIVIDADES DE INVESTIMENTO</t>
  </si>
  <si>
    <t>Aportes em investimentos</t>
  </si>
  <si>
    <t>CAIXA LÍQUIDO GERADO (CONSUMIDO) PELAS ATIVIDADES DE INVESTIMENTO</t>
  </si>
  <si>
    <t>FLUXO DE CAIXA DAS ATIVIDADES DE FINANCIAMENTO</t>
  </si>
  <si>
    <t>Juros sobre capital próprio e dividendos pagos</t>
  </si>
  <si>
    <t>Pagamentos de arrendamentos</t>
  </si>
  <si>
    <t>CAIXA LÍQUIDO CONSUMIDO PELAS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</si>
  <si>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</si>
  <si>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</si>
  <si>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</si>
  <si>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 xml:space="preserve">    Receita de operação e manutenção</t>
  </si>
  <si>
    <t>Receita por antecipação de prestação de serviço</t>
  </si>
  <si>
    <t>+ Resultado financeiro líquido</t>
  </si>
  <si>
    <t xml:space="preserve">  - Repactuação do risco hidrológico - Lei 14.052/20, líquido</t>
  </si>
  <si>
    <t xml:space="preserve">  - Repactuação do risco hidrológico – Lei 14.052/20, investidas</t>
  </si>
  <si>
    <t xml:space="preserve">  - Receita por antecipação de prestação de serviço, líquida</t>
  </si>
  <si>
    <t>Atualização dos créditos de PIS/Pasep e Cofins</t>
  </si>
  <si>
    <t>Consolidado e controladora</t>
  </si>
  <si>
    <t>Adiantamento para futuro aumento de capital</t>
  </si>
  <si>
    <t>2021</t>
  </si>
  <si>
    <t>DESPESAS OPERACIONAIS</t>
  </si>
  <si>
    <t>Repactuação do risco hidrológico – Lei 14.052/20</t>
  </si>
  <si>
    <t>Ágio na recompra de eurobonds</t>
  </si>
  <si>
    <t>Efeitos da revisão tarifária periódica da RAP</t>
  </si>
  <si>
    <t>Caixa oriundo de reestruturação societária</t>
  </si>
  <si>
    <t>Geração - Centro de Gravidade</t>
  </si>
  <si>
    <t>Vendas no ACR e Leilão de ajuste</t>
  </si>
  <si>
    <t>Perdas Geração RB</t>
  </si>
  <si>
    <t>Compras na CCE</t>
  </si>
  <si>
    <t>Compra no MRE</t>
  </si>
  <si>
    <t xml:space="preserve"> + Despesa de Imposto de Renda e Contribuição Social correntes e diferidos</t>
  </si>
  <si>
    <t xml:space="preserve">  + Ajuste líquido referente à desvalorização em investimentos</t>
  </si>
  <si>
    <t xml:space="preserve">  - Baixa do saldo da obrigação pós-emprego do seguro de vida</t>
  </si>
  <si>
    <t>2022</t>
  </si>
  <si>
    <t>Receita de indenização da geração</t>
  </si>
  <si>
    <t>Tributos e encargos incidentes sobre as receitas</t>
  </si>
  <si>
    <t>Obrigações Pós-emprego</t>
  </si>
  <si>
    <t>Provisões (reversões) para contingências</t>
  </si>
  <si>
    <t>Perdas de créditos esperadas</t>
  </si>
  <si>
    <t>Opção de venda - SAAG</t>
  </si>
  <si>
    <t>Outros custos e despesas operacionais</t>
  </si>
  <si>
    <t>Reversão de perda esperada com parte relacionada - Renova</t>
  </si>
  <si>
    <t>Perda por redução ao valor recuperável</t>
  </si>
  <si>
    <t>Ajuste a valor justo de ativo financeiro</t>
  </si>
  <si>
    <t xml:space="preserve">  - Reversão de Provisões Tributárias - INSS s/ PLR</t>
  </si>
  <si>
    <t xml:space="preserve">  + Perda por redução ao valor recuperável</t>
  </si>
  <si>
    <t xml:space="preserve">  + Provisões tributárias - Indenização do anuênio</t>
  </si>
  <si>
    <t xml:space="preserve">  - Opção de venda - SAAG</t>
  </si>
  <si>
    <t xml:space="preserve">  - Resultado do Acordo entre FIP Melbourne e AGPar</t>
  </si>
  <si>
    <t xml:space="preserve">  - Ganho na alienação de ativo mantido para venda</t>
  </si>
  <si>
    <t xml:space="preserve">  + Ajuste a valor justo de ativo financeiro</t>
  </si>
  <si>
    <t>Variações cambiais de empréstimos e financiamentos</t>
  </si>
  <si>
    <t>Encargos de empréstimos, financiamentos e debêntures</t>
  </si>
  <si>
    <t>Amortização dos custos de transação</t>
  </si>
  <si>
    <t>Ágio na recompra de títulos de dívida (Eurobonds)</t>
  </si>
  <si>
    <t>Perdas com instrumentos financeiros derivativos</t>
  </si>
  <si>
    <t>Variação monetária de arrendamento</t>
  </si>
  <si>
    <t>2028 em diante</t>
  </si>
  <si>
    <t xml:space="preserve">  Total por Indexadores </t>
  </si>
  <si>
    <t xml:space="preserve">  IPCA</t>
  </si>
  <si>
    <t xml:space="preserve">  CDI</t>
  </si>
  <si>
    <t>Outros ativos</t>
  </si>
  <si>
    <t>Instrumentos financeiros derivativos - Swap</t>
  </si>
  <si>
    <t>Direito de uso</t>
  </si>
  <si>
    <t>Instrumentos financeiros - Opção de venda</t>
  </si>
  <si>
    <t>Passivo de arrendamentos</t>
  </si>
  <si>
    <t>Outros passivos</t>
  </si>
  <si>
    <t>Custos com energia elétrica</t>
  </si>
  <si>
    <t>Custos de construção</t>
  </si>
  <si>
    <t>Custos de operação</t>
  </si>
  <si>
    <t>Ganho na alienação de ativo mantido para venda</t>
  </si>
  <si>
    <t>Resultado operacional antes do resultado financeiro e tributos sobre o lucro</t>
  </si>
  <si>
    <t>AJUSTES:</t>
  </si>
  <si>
    <t>Variação do valor justo de instrumentos financeiros - Opção de venda</t>
  </si>
  <si>
    <t>Liquidação de instrumentos financeiros derivativos</t>
  </si>
  <si>
    <t>Empréstimos obtidos</t>
  </si>
  <si>
    <t>49.171 GWh</t>
  </si>
  <si>
    <t>Consumo Varejista</t>
  </si>
  <si>
    <t>Lajida 2022  – R$ milhões</t>
  </si>
  <si>
    <t>Geração</t>
  </si>
  <si>
    <t>Transmissão</t>
  </si>
  <si>
    <t>Comercialização</t>
  </si>
  <si>
    <t>Participações</t>
  </si>
  <si>
    <t>Lajida 2021  – R$ milhões</t>
  </si>
  <si>
    <t xml:space="preserve">  +/- Baixa de ativo e impairment</t>
  </si>
  <si>
    <t>1.747</t>
  </si>
  <si>
    <t>Lajida conforme “Resolução nº CVM 156”</t>
  </si>
  <si>
    <t xml:space="preserve">  - Reversão de provisão para perda - MESA </t>
  </si>
  <si>
    <t>Variação cambial de empréstimos</t>
  </si>
  <si>
    <t>Amortização do custo de transação de empréstimos</t>
  </si>
  <si>
    <t>Variação do valor justo de instrumentos financeiros derivativos</t>
  </si>
  <si>
    <t>Juros pagos de empréstimos e debêntures</t>
  </si>
  <si>
    <t>Pagamentos de empréstimos e debêntures</t>
  </si>
  <si>
    <t xml:space="preserve">  - Resultado da RTP, líquido / Uniformização das práticas contábeis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</si>
</sst>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_-;\(#,##0.00\);_-* &quot;-&quot;??_-;_-@_-"/>
    <numFmt numFmtId="166" formatCode="_-* #,##0_-;\(#,##0\);_-* &quot;-&quot;??_-;_-@_-"/>
    <numFmt numFmtId="167" formatCode="#,##0.0"/>
    <numFmt numFmtId="168" formatCode="#,##0_ ;[Red]\-#,##0\ "/>
    <numFmt numFmtId="169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0"/>
      <name val="Arial"/>
      <family val="2"/>
    </font>
    <font>
      <sz val="11"/>
      <color rgb="FF40404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b/>
      <u/>
      <sz val="10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n">
        <color theme="0"/>
      </left>
      <right/>
      <top style="thick">
        <color rgb="FFFFFFFF"/>
      </top>
      <bottom style="thin">
        <color theme="0"/>
      </bottom>
      <diagonal/>
    </border>
    <border>
      <left/>
      <right style="thin">
        <color theme="0"/>
      </right>
      <top style="thick">
        <color rgb="FFFFFFFF"/>
      </top>
      <bottom style="thin">
        <color theme="0"/>
      </bottom>
      <diagonal/>
    </border>
    <border>
      <left/>
      <right/>
      <top style="thick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1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Font="0" applyBorder="0" applyAlignment="0">
      <alignment vertical="center" wrapText="1"/>
    </xf>
    <xf numFmtId="0" fontId="8" fillId="0" borderId="0"/>
    <xf numFmtId="0" fontId="8" fillId="0" borderId="0"/>
    <xf numFmtId="0" fontId="13" fillId="0" borderId="0"/>
    <xf numFmtId="0" fontId="17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/>
    <xf numFmtId="0" fontId="7" fillId="0" borderId="0" xfId="0" applyFont="1" applyAlignment="1">
      <alignment vertical="center"/>
    </xf>
    <xf numFmtId="0" fontId="1" fillId="0" borderId="0" xfId="0" applyFont="1"/>
    <xf numFmtId="0" fontId="14" fillId="5" borderId="7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166" fontId="10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166" fontId="10" fillId="2" borderId="4" xfId="0" applyNumberFormat="1" applyFont="1" applyFill="1" applyBorder="1" applyAlignment="1">
      <alignment horizontal="right" vertical="center" wrapText="1"/>
    </xf>
    <xf numFmtId="166" fontId="10" fillId="2" borderId="5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vertical="center" wrapText="1"/>
    </xf>
    <xf numFmtId="166" fontId="10" fillId="2" borderId="10" xfId="0" applyNumberFormat="1" applyFont="1" applyFill="1" applyBorder="1" applyAlignment="1">
      <alignment horizontal="right" vertical="center" wrapText="1"/>
    </xf>
    <xf numFmtId="166" fontId="10" fillId="2" borderId="11" xfId="0" applyNumberFormat="1" applyFont="1" applyFill="1" applyBorder="1" applyAlignment="1">
      <alignment horizontal="right" vertical="center" wrapText="1"/>
    </xf>
    <xf numFmtId="166" fontId="10" fillId="2" borderId="12" xfId="0" applyNumberFormat="1" applyFont="1" applyFill="1" applyBorder="1" applyAlignment="1">
      <alignment horizontal="right" vertical="center" wrapText="1"/>
    </xf>
    <xf numFmtId="166" fontId="9" fillId="2" borderId="10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166" fontId="10" fillId="2" borderId="13" xfId="0" applyNumberFormat="1" applyFont="1" applyFill="1" applyBorder="1" applyAlignment="1">
      <alignment horizontal="right" vertical="center" wrapText="1"/>
    </xf>
    <xf numFmtId="166" fontId="10" fillId="2" borderId="13" xfId="0" applyNumberFormat="1" applyFont="1" applyFill="1" applyBorder="1" applyAlignment="1">
      <alignment vertical="top" wrapText="1"/>
    </xf>
    <xf numFmtId="166" fontId="10" fillId="2" borderId="14" xfId="0" applyNumberFormat="1" applyFont="1" applyFill="1" applyBorder="1" applyAlignment="1">
      <alignment horizontal="right" vertical="center" wrapText="1"/>
    </xf>
    <xf numFmtId="166" fontId="9" fillId="2" borderId="13" xfId="0" applyNumberFormat="1" applyFont="1" applyFill="1" applyBorder="1" applyAlignment="1">
      <alignment horizontal="right" vertical="center" wrapText="1"/>
    </xf>
    <xf numFmtId="166" fontId="9" fillId="2" borderId="15" xfId="0" applyNumberFormat="1" applyFont="1" applyFill="1" applyBorder="1" applyAlignment="1">
      <alignment horizontal="right" vertical="center" wrapText="1"/>
    </xf>
    <xf numFmtId="0" fontId="8" fillId="6" borderId="0" xfId="5" applyFill="1"/>
    <xf numFmtId="167" fontId="8" fillId="6" borderId="0" xfId="5" applyNumberFormat="1" applyFill="1"/>
    <xf numFmtId="0" fontId="8" fillId="0" borderId="0" xfId="5"/>
    <xf numFmtId="0" fontId="20" fillId="0" borderId="0" xfId="5" applyFont="1"/>
    <xf numFmtId="0" fontId="21" fillId="7" borderId="0" xfId="5" applyFont="1" applyFill="1"/>
    <xf numFmtId="168" fontId="21" fillId="7" borderId="0" xfId="2" applyNumberFormat="1" applyFont="1" applyFill="1"/>
    <xf numFmtId="168" fontId="22" fillId="8" borderId="0" xfId="5" applyNumberFormat="1" applyFont="1" applyFill="1"/>
    <xf numFmtId="168" fontId="22" fillId="8" borderId="0" xfId="2" applyNumberFormat="1" applyFont="1" applyFill="1"/>
    <xf numFmtId="0" fontId="8" fillId="9" borderId="0" xfId="5" applyFill="1"/>
    <xf numFmtId="168" fontId="8" fillId="9" borderId="0" xfId="5" applyNumberFormat="1" applyFill="1"/>
    <xf numFmtId="168" fontId="8" fillId="3" borderId="0" xfId="5" applyNumberFormat="1" applyFill="1"/>
    <xf numFmtId="0" fontId="8" fillId="3" borderId="0" xfId="5" applyFill="1"/>
    <xf numFmtId="168" fontId="8" fillId="3" borderId="0" xfId="2" applyNumberFormat="1" applyFont="1" applyFill="1"/>
    <xf numFmtId="169" fontId="0" fillId="0" borderId="0" xfId="2" applyNumberFormat="1" applyFont="1"/>
    <xf numFmtId="3" fontId="10" fillId="2" borderId="2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vertical="center"/>
    </xf>
    <xf numFmtId="166" fontId="9" fillId="2" borderId="22" xfId="0" applyNumberFormat="1" applyFont="1" applyFill="1" applyBorder="1" applyAlignment="1">
      <alignment horizontal="right" vertical="center" wrapText="1"/>
    </xf>
    <xf numFmtId="166" fontId="9" fillId="2" borderId="23" xfId="0" applyNumberFormat="1" applyFont="1" applyFill="1" applyBorder="1" applyAlignment="1">
      <alignment horizontal="right" vertical="center" wrapText="1"/>
    </xf>
    <xf numFmtId="166" fontId="9" fillId="2" borderId="24" xfId="0" applyNumberFormat="1" applyFont="1" applyFill="1" applyBorder="1" applyAlignment="1">
      <alignment horizontal="right" vertical="center" wrapText="1"/>
    </xf>
    <xf numFmtId="166" fontId="9" fillId="2" borderId="25" xfId="0" applyNumberFormat="1" applyFont="1" applyFill="1" applyBorder="1" applyAlignment="1">
      <alignment horizontal="right" vertical="center" wrapText="1"/>
    </xf>
    <xf numFmtId="166" fontId="9" fillId="2" borderId="4" xfId="0" applyNumberFormat="1" applyFont="1" applyFill="1" applyBorder="1" applyAlignment="1">
      <alignment horizontal="right" vertical="center" wrapText="1"/>
    </xf>
    <xf numFmtId="166" fontId="9" fillId="2" borderId="5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49" fontId="14" fillId="5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2" borderId="6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166" fontId="10" fillId="2" borderId="5" xfId="0" applyNumberFormat="1" applyFont="1" applyFill="1" applyBorder="1" applyAlignment="1">
      <alignment horizontal="right" vertical="center"/>
    </xf>
    <xf numFmtId="3" fontId="10" fillId="2" borderId="5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3" fontId="10" fillId="2" borderId="17" xfId="0" applyNumberFormat="1" applyFont="1" applyFill="1" applyBorder="1" applyAlignment="1">
      <alignment horizontal="right" vertical="center"/>
    </xf>
    <xf numFmtId="166" fontId="10" fillId="2" borderId="10" xfId="0" applyNumberFormat="1" applyFont="1" applyFill="1" applyBorder="1" applyAlignment="1">
      <alignment horizontal="right" vertical="center"/>
    </xf>
    <xf numFmtId="3" fontId="10" fillId="2" borderId="10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166" fontId="9" fillId="2" borderId="26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 wrapText="1"/>
    </xf>
    <xf numFmtId="166" fontId="10" fillId="2" borderId="4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Alignment="1">
      <alignment horizontal="right" vertical="center" wrapText="1"/>
    </xf>
    <xf numFmtId="0" fontId="10" fillId="2" borderId="16" xfId="0" applyFont="1" applyFill="1" applyBorder="1" applyAlignment="1">
      <alignment vertical="center" wrapText="1"/>
    </xf>
    <xf numFmtId="165" fontId="9" fillId="2" borderId="10" xfId="0" applyNumberFormat="1" applyFont="1" applyFill="1" applyBorder="1" applyAlignment="1">
      <alignment horizontal="right" vertical="center" wrapText="1"/>
    </xf>
    <xf numFmtId="0" fontId="25" fillId="0" borderId="0" xfId="5" applyFont="1"/>
    <xf numFmtId="0" fontId="8" fillId="0" borderId="29" xfId="5" applyBorder="1"/>
    <xf numFmtId="0" fontId="26" fillId="0" borderId="29" xfId="0" applyFont="1" applyBorder="1" applyAlignment="1">
      <alignment horizontal="left" indent="1"/>
    </xf>
    <xf numFmtId="169" fontId="27" fillId="0" borderId="30" xfId="10" applyNumberFormat="1" applyFont="1" applyBorder="1" applyAlignment="1">
      <alignment horizontal="center"/>
    </xf>
    <xf numFmtId="169" fontId="27" fillId="0" borderId="30" xfId="10" applyNumberFormat="1" applyFont="1" applyBorder="1" applyAlignment="1">
      <alignment horizontal="left" indent="1"/>
    </xf>
    <xf numFmtId="0" fontId="23" fillId="11" borderId="29" xfId="0" applyFont="1" applyFill="1" applyBorder="1" applyAlignment="1">
      <alignment horizontal="left" indent="2"/>
    </xf>
    <xf numFmtId="169" fontId="8" fillId="11" borderId="30" xfId="10" applyNumberFormat="1" applyFont="1" applyFill="1" applyBorder="1" applyAlignment="1">
      <alignment horizontal="center"/>
    </xf>
    <xf numFmtId="0" fontId="23" fillId="0" borderId="29" xfId="0" applyFont="1" applyBorder="1" applyAlignment="1">
      <alignment horizontal="left" indent="2"/>
    </xf>
    <xf numFmtId="169" fontId="8" fillId="0" borderId="30" xfId="10" applyNumberFormat="1" applyFont="1" applyFill="1" applyBorder="1" applyAlignment="1">
      <alignment horizontal="center"/>
    </xf>
    <xf numFmtId="169" fontId="8" fillId="0" borderId="30" xfId="10" applyNumberFormat="1" applyFont="1" applyBorder="1" applyAlignment="1">
      <alignment horizontal="center"/>
    </xf>
    <xf numFmtId="169" fontId="19" fillId="0" borderId="30" xfId="10" applyNumberFormat="1" applyFont="1" applyBorder="1"/>
    <xf numFmtId="0" fontId="28" fillId="0" borderId="29" xfId="0" applyFont="1" applyBorder="1" applyAlignment="1">
      <alignment horizontal="left" indent="1"/>
    </xf>
    <xf numFmtId="0" fontId="28" fillId="0" borderId="31" xfId="0" applyFont="1" applyBorder="1"/>
    <xf numFmtId="169" fontId="27" fillId="0" borderId="32" xfId="10" applyNumberFormat="1" applyFont="1" applyBorder="1" applyAlignment="1">
      <alignment horizontal="center"/>
    </xf>
    <xf numFmtId="169" fontId="19" fillId="0" borderId="32" xfId="10" applyNumberFormat="1" applyFont="1" applyBorder="1"/>
    <xf numFmtId="3" fontId="10" fillId="2" borderId="4" xfId="0" applyNumberFormat="1" applyFont="1" applyFill="1" applyBorder="1" applyAlignment="1">
      <alignment horizontal="righ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9" fillId="2" borderId="24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166" fontId="9" fillId="2" borderId="22" xfId="0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left" vertical="center" wrapText="1"/>
    </xf>
    <xf numFmtId="49" fontId="9" fillId="2" borderId="6" xfId="0" applyNumberFormat="1" applyFont="1" applyFill="1" applyBorder="1" applyAlignment="1">
      <alignment vertical="center" wrapText="1"/>
    </xf>
    <xf numFmtId="166" fontId="9" fillId="2" borderId="24" xfId="0" applyNumberFormat="1" applyFont="1" applyFill="1" applyBorder="1" applyAlignment="1">
      <alignment horizontal="right" vertical="center"/>
    </xf>
    <xf numFmtId="166" fontId="9" fillId="2" borderId="25" xfId="0" applyNumberFormat="1" applyFont="1" applyFill="1" applyBorder="1" applyAlignment="1">
      <alignment horizontal="right" vertical="center"/>
    </xf>
    <xf numFmtId="0" fontId="24" fillId="10" borderId="27" xfId="0" applyFont="1" applyFill="1" applyBorder="1" applyAlignment="1">
      <alignment horizontal="center" vertical="center" readingOrder="1"/>
    </xf>
    <xf numFmtId="0" fontId="24" fillId="10" borderId="28" xfId="0" applyFont="1" applyFill="1" applyBorder="1" applyAlignment="1">
      <alignment horizontal="center" vertical="center" readingOrder="1"/>
    </xf>
    <xf numFmtId="0" fontId="24" fillId="10" borderId="29" xfId="0" applyFont="1" applyFill="1" applyBorder="1" applyAlignment="1">
      <alignment horizontal="center" vertical="center" readingOrder="1"/>
    </xf>
    <xf numFmtId="0" fontId="24" fillId="10" borderId="30" xfId="0" applyFont="1" applyFill="1" applyBorder="1" applyAlignment="1">
      <alignment horizontal="center" vertical="center" readingOrder="1"/>
    </xf>
    <xf numFmtId="0" fontId="16" fillId="5" borderId="0" xfId="0" applyFont="1" applyFill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</cellXfs>
  <cellStyles count="11">
    <cellStyle name="Estilo 1" xfId="4" xr:uid="{00000000-0005-0000-0000-000000000000}"/>
    <cellStyle name="Normal" xfId="0" builtinId="0"/>
    <cellStyle name="Normal 2" xfId="7" xr:uid="{00000000-0005-0000-0000-000002000000}"/>
    <cellStyle name="Normal 2 2" xfId="5" xr:uid="{00000000-0005-0000-0000-000003000000}"/>
    <cellStyle name="Normal 2 3" xfId="8" xr:uid="{00000000-0005-0000-0000-000004000000}"/>
    <cellStyle name="Normal 3" xfId="1" xr:uid="{00000000-0005-0000-0000-000005000000}"/>
    <cellStyle name="Normal 3 2" xfId="6" xr:uid="{00000000-0005-0000-0000-000006000000}"/>
    <cellStyle name="Porcentagem 2" xfId="3" xr:uid="{00000000-0005-0000-0000-000007000000}"/>
    <cellStyle name="Vírgula 2" xfId="2" xr:uid="{00000000-0005-0000-0000-000009000000}"/>
    <cellStyle name="Vírgula 2 2" xfId="10" xr:uid="{91D56ED5-5AE2-4C11-9EB2-8DEB5F4F5036}"/>
    <cellStyle name="Vírgula 3" xfId="9" xr:uid="{50E73D17-A69A-462D-A305-05282F4E3AC6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D7F83C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15.jpeg"/><Relationship Id="rId4" Type="http://schemas.openxmlformats.org/officeDocument/2006/relationships/hyperlink" Target="#'Cemig GT (&#205;ndice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hyperlink" Target="#'Cemig GT (&#205;ndice)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9.jpe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  <a:p>
          <a:pPr algn="ctr"/>
          <a:endParaRPr lang="pt-BR" sz="40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313748</xdr:colOff>
      <xdr:row>12</xdr:row>
      <xdr:rowOff>130969</xdr:rowOff>
    </xdr:from>
    <xdr:to>
      <xdr:col>3</xdr:col>
      <xdr:colOff>393700</xdr:colOff>
      <xdr:row>14</xdr:row>
      <xdr:rowOff>174154</xdr:rowOff>
    </xdr:to>
    <xdr:sp macro="" textlink="">
      <xdr:nvSpPr>
        <xdr:cNvPr id="21" name="Retângulo Arredondado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3748" y="241696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.     classe de consumo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74780" cy="10910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4</xdr:col>
      <xdr:colOff>0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389857" y="60326"/>
          <a:ext cx="6117119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303662</xdr:colOff>
      <xdr:row>4</xdr:row>
      <xdr:rowOff>27783</xdr:rowOff>
    </xdr:from>
    <xdr:to>
      <xdr:col>3</xdr:col>
      <xdr:colOff>1219451</xdr:colOff>
      <xdr:row>4</xdr:row>
      <xdr:rowOff>252776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721131" y="789783"/>
          <a:ext cx="9157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285749</xdr:colOff>
      <xdr:row>5</xdr:row>
      <xdr:rowOff>-1</xdr:rowOff>
    </xdr:from>
    <xdr:to>
      <xdr:col>3</xdr:col>
      <xdr:colOff>1276349</xdr:colOff>
      <xdr:row>6</xdr:row>
      <xdr:rowOff>184149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1166812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3</xdr:col>
      <xdr:colOff>1256049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43795" y="60326"/>
          <a:ext cx="6232067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379644</xdr:colOff>
      <xdr:row>4</xdr:row>
      <xdr:rowOff>0</xdr:rowOff>
    </xdr:from>
    <xdr:to>
      <xdr:col>3</xdr:col>
      <xdr:colOff>1191451</xdr:colOff>
      <xdr:row>5</xdr:row>
      <xdr:rowOff>10681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6701863" y="785813"/>
          <a:ext cx="811807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223836</xdr:colOff>
      <xdr:row>5</xdr:row>
      <xdr:rowOff>83343</xdr:rowOff>
    </xdr:from>
    <xdr:to>
      <xdr:col>3</xdr:col>
      <xdr:colOff>1214436</xdr:colOff>
      <xdr:row>6</xdr:row>
      <xdr:rowOff>243680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49" y="108346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1393031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8062" cy="1125983"/>
        </a:xfrm>
        <a:prstGeom prst="rect">
          <a:avLst/>
        </a:prstGeom>
      </xdr:spPr>
    </xdr:pic>
    <xdr:clientData/>
  </xdr:twoCellAnchor>
  <xdr:twoCellAnchor>
    <xdr:from>
      <xdr:col>1</xdr:col>
      <xdr:colOff>357188</xdr:colOff>
      <xdr:row>0</xdr:row>
      <xdr:rowOff>160337</xdr:rowOff>
    </xdr:from>
    <xdr:to>
      <xdr:col>4</xdr:col>
      <xdr:colOff>11907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47751" y="160337"/>
          <a:ext cx="6096000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  <a:p>
          <a:pPr algn="ctr"/>
          <a:endParaRPr lang="pt-BR" sz="24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547693</xdr:colOff>
      <xdr:row>4</xdr:row>
      <xdr:rowOff>69056</xdr:rowOff>
    </xdr:from>
    <xdr:to>
      <xdr:col>3</xdr:col>
      <xdr:colOff>1353945</xdr:colOff>
      <xdr:row>5</xdr:row>
      <xdr:rowOff>111486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512724" y="831056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369101</xdr:colOff>
      <xdr:row>6</xdr:row>
      <xdr:rowOff>35720</xdr:rowOff>
    </xdr:from>
    <xdr:to>
      <xdr:col>3</xdr:col>
      <xdr:colOff>1359701</xdr:colOff>
      <xdr:row>7</xdr:row>
      <xdr:rowOff>315120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53562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087437" y="211137"/>
          <a:ext cx="761603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  <a:p>
          <a:pPr algn="ctr"/>
          <a:endParaRPr lang="pt-BR" sz="1800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1178719</xdr:colOff>
      <xdr:row>6</xdr:row>
      <xdr:rowOff>1</xdr:rowOff>
    </xdr:from>
    <xdr:to>
      <xdr:col>3</xdr:col>
      <xdr:colOff>919163</xdr:colOff>
      <xdr:row>7</xdr:row>
      <xdr:rowOff>160338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396933</xdr:colOff>
      <xdr:row>4</xdr:row>
      <xdr:rowOff>6783</xdr:rowOff>
    </xdr:from>
    <xdr:to>
      <xdr:col>3</xdr:col>
      <xdr:colOff>1208740</xdr:colOff>
      <xdr:row>5</xdr:row>
      <xdr:rowOff>41276</xdr:rowOff>
    </xdr:to>
    <xdr:grpSp>
      <xdr:nvGrpSpPr>
        <xdr:cNvPr id="8" name="Agrupar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8588433" y="768783"/>
          <a:ext cx="811807" cy="224993"/>
          <a:chOff x="7817675" y="768144"/>
          <a:chExt cx="918516" cy="249238"/>
        </a:xfrm>
      </xdr:grpSpPr>
      <xdr:sp macro="" textlink="">
        <xdr:nvSpPr>
          <xdr:cNvPr id="10" name="Retângulo Arredondado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9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29</xdr:row>
      <xdr:rowOff>144717</xdr:rowOff>
    </xdr:from>
    <xdr:to>
      <xdr:col>6</xdr:col>
      <xdr:colOff>871764</xdr:colOff>
      <xdr:row>29</xdr:row>
      <xdr:rowOff>146305</xdr:rowOff>
    </xdr:to>
    <xdr:cxnSp macro="">
      <xdr:nvCxnSpPr>
        <xdr:cNvPr id="2" name="Conector angul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rot="10800000">
          <a:off x="7747918" y="4335717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47626</xdr:colOff>
      <xdr:row>7</xdr:row>
      <xdr:rowOff>25005</xdr:rowOff>
    </xdr:to>
    <xdr:pic>
      <xdr:nvPicPr>
        <xdr:cNvPr id="68" name="Imagem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822406" cy="1191818"/>
        </a:xfrm>
        <a:prstGeom prst="rect">
          <a:avLst/>
        </a:prstGeom>
      </xdr:spPr>
    </xdr:pic>
    <xdr:clientData/>
  </xdr:twoCellAnchor>
  <xdr:twoCellAnchor>
    <xdr:from>
      <xdr:col>1</xdr:col>
      <xdr:colOff>779878</xdr:colOff>
      <xdr:row>1</xdr:row>
      <xdr:rowOff>9073</xdr:rowOff>
    </xdr:from>
    <xdr:to>
      <xdr:col>5</xdr:col>
      <xdr:colOff>678656</xdr:colOff>
      <xdr:row>6</xdr:row>
      <xdr:rowOff>47559</xdr:rowOff>
    </xdr:to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637128" y="175761"/>
          <a:ext cx="5601872" cy="871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5</xdr:col>
      <xdr:colOff>284048</xdr:colOff>
      <xdr:row>8</xdr:row>
      <xdr:rowOff>125866</xdr:rowOff>
    </xdr:from>
    <xdr:to>
      <xdr:col>6</xdr:col>
      <xdr:colOff>55108</xdr:colOff>
      <xdr:row>11</xdr:row>
      <xdr:rowOff>10658</xdr:rowOff>
    </xdr:to>
    <xdr:pic>
      <xdr:nvPicPr>
        <xdr:cNvPr id="70" name="Imagem 69" descr="Descrição: Cemig GT color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4861" y="1459366"/>
          <a:ext cx="985497" cy="3848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369105</xdr:colOff>
      <xdr:row>5</xdr:row>
      <xdr:rowOff>73137</xdr:rowOff>
    </xdr:from>
    <xdr:to>
      <xdr:col>5</xdr:col>
      <xdr:colOff>1180005</xdr:colOff>
      <xdr:row>6</xdr:row>
      <xdr:rowOff>147771</xdr:rowOff>
    </xdr:to>
    <xdr:grpSp>
      <xdr:nvGrpSpPr>
        <xdr:cNvPr id="71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6929449" y="906575"/>
          <a:ext cx="810900" cy="241321"/>
          <a:chOff x="7817675" y="768144"/>
          <a:chExt cx="918516" cy="249238"/>
        </a:xfrm>
      </xdr:grpSpPr>
      <xdr:sp macro="" textlink="">
        <xdr:nvSpPr>
          <xdr:cNvPr id="72" name="Retângulo Arredondado 5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3" name="Seta para a Direita 6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1214438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2969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259557</xdr:colOff>
      <xdr:row>6</xdr:row>
      <xdr:rowOff>0</xdr:rowOff>
    </xdr:from>
    <xdr:to>
      <xdr:col>6</xdr:col>
      <xdr:colOff>0</xdr:colOff>
      <xdr:row>7</xdr:row>
      <xdr:rowOff>65087</xdr:rowOff>
    </xdr:to>
    <xdr:pic>
      <xdr:nvPicPr>
        <xdr:cNvPr id="4" name="Imagem 3" descr="Descrição: Cemig GT 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8088" y="114300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780305</xdr:colOff>
      <xdr:row>1</xdr:row>
      <xdr:rowOff>0</xdr:rowOff>
    </xdr:from>
    <xdr:to>
      <xdr:col>6</xdr:col>
      <xdr:colOff>178592</xdr:colOff>
      <xdr:row>5</xdr:row>
      <xdr:rowOff>77040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80305" y="190500"/>
          <a:ext cx="7946975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265363</xdr:colOff>
      <xdr:row>4</xdr:row>
      <xdr:rowOff>33023</xdr:rowOff>
    </xdr:from>
    <xdr:to>
      <xdr:col>5</xdr:col>
      <xdr:colOff>1077965</xdr:colOff>
      <xdr:row>5</xdr:row>
      <xdr:rowOff>77040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7563894" y="795023"/>
          <a:ext cx="812602" cy="234517"/>
          <a:chOff x="7817675" y="768144"/>
          <a:chExt cx="918516" cy="249238"/>
        </a:xfrm>
      </xdr:grpSpPr>
      <xdr:sp macro="" textlink="">
        <xdr:nvSpPr>
          <xdr:cNvPr id="13" name="Retângulo Arredondado 5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3812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35720</xdr:rowOff>
    </xdr:from>
    <xdr:to>
      <xdr:col>3</xdr:col>
      <xdr:colOff>1276349</xdr:colOff>
      <xdr:row>7</xdr:row>
      <xdr:rowOff>100807</xdr:rowOff>
    </xdr:to>
    <xdr:pic>
      <xdr:nvPicPr>
        <xdr:cNvPr id="12" name="Imagem 11" descr="Descrição: Cemig GT color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3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464341</xdr:colOff>
      <xdr:row>4</xdr:row>
      <xdr:rowOff>11907</xdr:rowOff>
    </xdr:from>
    <xdr:to>
      <xdr:col>3</xdr:col>
      <xdr:colOff>1276943</xdr:colOff>
      <xdr:row>5</xdr:row>
      <xdr:rowOff>55924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727029" y="773907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25983"/>
        </a:xfrm>
        <a:prstGeom prst="rect">
          <a:avLst/>
        </a:prstGeom>
      </xdr:spPr>
    </xdr:pic>
    <xdr:clientData/>
  </xdr:twoCellAnchor>
  <xdr:twoCellAnchor>
    <xdr:from>
      <xdr:col>1</xdr:col>
      <xdr:colOff>992189</xdr:colOff>
      <xdr:row>1</xdr:row>
      <xdr:rowOff>79372</xdr:rowOff>
    </xdr:from>
    <xdr:to>
      <xdr:col>3</xdr:col>
      <xdr:colOff>451703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01814" y="269872"/>
          <a:ext cx="467445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23813</xdr:rowOff>
    </xdr:from>
    <xdr:to>
      <xdr:col>3</xdr:col>
      <xdr:colOff>1276349</xdr:colOff>
      <xdr:row>7</xdr:row>
      <xdr:rowOff>207963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2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476250</xdr:colOff>
      <xdr:row>4</xdr:row>
      <xdr:rowOff>11908</xdr:rowOff>
    </xdr:from>
    <xdr:to>
      <xdr:col>3</xdr:col>
      <xdr:colOff>1288852</xdr:colOff>
      <xdr:row>5</xdr:row>
      <xdr:rowOff>55925</xdr:rowOff>
    </xdr:to>
    <xdr:grpSp>
      <xdr:nvGrpSpPr>
        <xdr:cNvPr id="5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6619875" y="77390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4</xdr:col>
      <xdr:colOff>718185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23976" y="134938"/>
          <a:ext cx="570452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6</xdr:col>
      <xdr:colOff>81172</xdr:colOff>
      <xdr:row>4</xdr:row>
      <xdr:rowOff>37570</xdr:rowOff>
    </xdr:from>
    <xdr:to>
      <xdr:col>6</xdr:col>
      <xdr:colOff>893774</xdr:colOff>
      <xdr:row>5</xdr:row>
      <xdr:rowOff>81587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8987047" y="799570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5</xdr:col>
      <xdr:colOff>1012031</xdr:colOff>
      <xdr:row>5</xdr:row>
      <xdr:rowOff>250031</xdr:rowOff>
    </xdr:from>
    <xdr:to>
      <xdr:col>6</xdr:col>
      <xdr:colOff>883444</xdr:colOff>
      <xdr:row>6</xdr:row>
      <xdr:rowOff>267493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719" y="120253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0" cy="111010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44450</xdr:rowOff>
    </xdr:from>
    <xdr:to>
      <xdr:col>4</xdr:col>
      <xdr:colOff>23812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33438" y="234950"/>
          <a:ext cx="6679405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358532</xdr:colOff>
      <xdr:row>4</xdr:row>
      <xdr:rowOff>54191</xdr:rowOff>
    </xdr:from>
    <xdr:to>
      <xdr:col>3</xdr:col>
      <xdr:colOff>1194946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666884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273848</xdr:colOff>
      <xdr:row>5</xdr:row>
      <xdr:rowOff>154781</xdr:rowOff>
    </xdr:from>
    <xdr:to>
      <xdr:col>3</xdr:col>
      <xdr:colOff>1264448</xdr:colOff>
      <xdr:row>6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91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11906</xdr:colOff>
      <xdr:row>8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0156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4</xdr:row>
      <xdr:rowOff>35718</xdr:rowOff>
    </xdr:from>
    <xdr:to>
      <xdr:col>6</xdr:col>
      <xdr:colOff>0</xdr:colOff>
      <xdr:row>8</xdr:row>
      <xdr:rowOff>178592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109663" y="226218"/>
          <a:ext cx="5010150" cy="9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7</xdr:col>
      <xdr:colOff>726281</xdr:colOff>
      <xdr:row>9</xdr:row>
      <xdr:rowOff>154781</xdr:rowOff>
    </xdr:from>
    <xdr:to>
      <xdr:col>8</xdr:col>
      <xdr:colOff>766763</xdr:colOff>
      <xdr:row>11</xdr:row>
      <xdr:rowOff>17462</xdr:rowOff>
    </xdr:to>
    <xdr:pic>
      <xdr:nvPicPr>
        <xdr:cNvPr id="11" name="Imagem 10" descr="Descrição: Cemig GT color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719" y="129778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631022</xdr:colOff>
      <xdr:row>7</xdr:row>
      <xdr:rowOff>59532</xdr:rowOff>
    </xdr:from>
    <xdr:to>
      <xdr:col>8</xdr:col>
      <xdr:colOff>750085</xdr:colOff>
      <xdr:row>8</xdr:row>
      <xdr:rowOff>106819</xdr:rowOff>
    </xdr:to>
    <xdr:grpSp>
      <xdr:nvGrpSpPr>
        <xdr:cNvPr id="12" name="Agrupar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7798585" y="821532"/>
          <a:ext cx="964406" cy="237787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190499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7937" cy="1105347"/>
        </a:xfrm>
        <a:prstGeom prst="rect">
          <a:avLst/>
        </a:prstGeom>
      </xdr:spPr>
    </xdr:pic>
    <xdr:clientData/>
  </xdr:twoCellAnchor>
  <xdr:twoCellAnchor>
    <xdr:from>
      <xdr:col>1</xdr:col>
      <xdr:colOff>1369222</xdr:colOff>
      <xdr:row>1</xdr:row>
      <xdr:rowOff>42863</xdr:rowOff>
    </xdr:from>
    <xdr:to>
      <xdr:col>3</xdr:col>
      <xdr:colOff>933946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286003" y="233363"/>
          <a:ext cx="4362943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7</xdr:col>
      <xdr:colOff>460365</xdr:colOff>
      <xdr:row>4</xdr:row>
      <xdr:rowOff>39689</xdr:rowOff>
    </xdr:from>
    <xdr:to>
      <xdr:col>9</xdr:col>
      <xdr:colOff>82341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9223365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238125</xdr:colOff>
      <xdr:row>6</xdr:row>
      <xdr:rowOff>142875</xdr:rowOff>
    </xdr:from>
    <xdr:to>
      <xdr:col>9</xdr:col>
      <xdr:colOff>14287</xdr:colOff>
      <xdr:row>7</xdr:row>
      <xdr:rowOff>255587</xdr:rowOff>
    </xdr:to>
    <xdr:pic>
      <xdr:nvPicPr>
        <xdr:cNvPr id="9" name="Imagem 8" descr="Descrição: Cemig GT color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12858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392906</xdr:colOff>
      <xdr:row>23</xdr:row>
      <xdr:rowOff>154777</xdr:rowOff>
    </xdr:from>
    <xdr:to>
      <xdr:col>2</xdr:col>
      <xdr:colOff>677618</xdr:colOff>
      <xdr:row>37</xdr:row>
      <xdr:rowOff>30029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BB56A262-F1C5-424A-8270-7D8E9DA2B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2906" y="4679152"/>
          <a:ext cx="4511431" cy="254225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762000</xdr:colOff>
      <xdr:row>24</xdr:row>
      <xdr:rowOff>71433</xdr:rowOff>
    </xdr:from>
    <xdr:to>
      <xdr:col>2</xdr:col>
      <xdr:colOff>192881</xdr:colOff>
      <xdr:row>27</xdr:row>
      <xdr:rowOff>177478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83645201-72FD-4438-8A1C-98FA37E6316A}"/>
            </a:ext>
          </a:extLst>
        </xdr:cNvPr>
        <xdr:cNvCxnSpPr>
          <a:cxnSpLocks/>
        </xdr:cNvCxnSpPr>
      </xdr:nvCxnSpPr>
      <xdr:spPr>
        <a:xfrm flipV="1">
          <a:off x="762000" y="4786308"/>
          <a:ext cx="3657600" cy="677545"/>
        </a:xfrm>
        <a:prstGeom prst="line">
          <a:avLst/>
        </a:prstGeom>
        <a:ln>
          <a:solidFill>
            <a:srgbClr val="46D23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1047909</xdr:colOff>
      <xdr:row>25</xdr:row>
      <xdr:rowOff>50478</xdr:rowOff>
    </xdr:from>
    <xdr:to>
      <xdr:col>1</xdr:col>
      <xdr:colOff>2079784</xdr:colOff>
      <xdr:row>27</xdr:row>
      <xdr:rowOff>131123</xdr:rowOff>
    </xdr:to>
    <xdr:sp macro="" textlink="">
      <xdr:nvSpPr>
        <xdr:cNvPr id="12" name="CaixaDeTexto 25">
          <a:extLst>
            <a:ext uri="{FF2B5EF4-FFF2-40B4-BE49-F238E27FC236}">
              <a16:creationId xmlns:a16="http://schemas.microsoft.com/office/drawing/2014/main" id="{C113B073-6C26-4C19-9283-1403E0265A29}"/>
            </a:ext>
          </a:extLst>
        </xdr:cNvPr>
        <xdr:cNvSpPr txBox="1"/>
      </xdr:nvSpPr>
      <xdr:spPr>
        <a:xfrm>
          <a:off x="1964690" y="4955853"/>
          <a:ext cx="1031875" cy="461645"/>
        </a:xfrm>
        <a:prstGeom prst="rect">
          <a:avLst/>
        </a:prstGeom>
        <a:solidFill>
          <a:srgbClr val="F2F2F2"/>
        </a:solidFill>
      </xdr:spPr>
      <xdr:txBody>
        <a:bodyPr wrap="square">
          <a:spAutoFit/>
        </a:bodyPr>
        <a:lstStyle/>
        <a:p>
          <a:pPr algn="ctr">
            <a:spcAft>
              <a:spcPts val="1200"/>
            </a:spcAft>
          </a:pPr>
          <a:r>
            <a:rPr lang="pt-BR" sz="1400" b="1" kern="1200">
              <a:solidFill>
                <a:srgbClr val="46D232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3,3 X</a:t>
          </a:r>
          <a:endParaRPr lang="pt-BR" sz="1100">
            <a:solidFill>
              <a:srgbClr val="404040"/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773905</xdr:colOff>
      <xdr:row>11</xdr:row>
      <xdr:rowOff>35716</xdr:rowOff>
    </xdr:from>
    <xdr:to>
      <xdr:col>2</xdr:col>
      <xdr:colOff>142473</xdr:colOff>
      <xdr:row>20</xdr:row>
      <xdr:rowOff>116604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5DF21B4D-1E8E-4FAC-A174-DAC265D47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3905" y="2274091"/>
          <a:ext cx="3595287" cy="1795388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1381124</xdr:colOff>
      <xdr:row>9</xdr:row>
      <xdr:rowOff>142875</xdr:rowOff>
    </xdr:from>
    <xdr:to>
      <xdr:col>9</xdr:col>
      <xdr:colOff>294249</xdr:colOff>
      <xdr:row>38</xdr:row>
      <xdr:rowOff>178409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F7325B4B-FFFF-4918-82F6-C8A7D9924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07843" y="2000250"/>
          <a:ext cx="4663844" cy="556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1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82516.319767131994</v>
          </cell>
        </row>
        <row r="67">
          <cell r="C67">
            <v>7149.6985016279996</v>
          </cell>
          <cell r="F67">
            <v>33656.464775065004</v>
          </cell>
        </row>
        <row r="71">
          <cell r="C71">
            <v>0</v>
          </cell>
          <cell r="F71">
            <v>25227.792353544006</v>
          </cell>
        </row>
        <row r="73">
          <cell r="C73">
            <v>-166.08513157399997</v>
          </cell>
          <cell r="F73">
            <v>0</v>
          </cell>
        </row>
        <row r="75">
          <cell r="C75">
            <v>18927.808637800001</v>
          </cell>
          <cell r="F75">
            <v>4087.6397438669997</v>
          </cell>
        </row>
        <row r="77">
          <cell r="C77">
            <v>5113.4672214359998</v>
          </cell>
          <cell r="F77">
            <v>2118.6806776540002</v>
          </cell>
        </row>
        <row r="79">
          <cell r="C79">
            <v>2465.4904142009991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85" zoomScaleNormal="85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5"/>
      <c r="N1" s="15"/>
      <c r="O1" s="15"/>
    </row>
    <row r="2" spans="13:15" x14ac:dyDescent="0.25">
      <c r="M2" s="15"/>
      <c r="N2" s="15"/>
      <c r="O2" s="15"/>
    </row>
    <row r="3" spans="13:15" x14ac:dyDescent="0.25">
      <c r="M3" s="15"/>
      <c r="N3" s="15"/>
      <c r="O3" s="15"/>
    </row>
    <row r="4" spans="13:15" x14ac:dyDescent="0.25">
      <c r="M4" s="15"/>
      <c r="N4" s="15"/>
      <c r="O4" s="15"/>
    </row>
    <row r="5" spans="13:15" x14ac:dyDescent="0.25">
      <c r="M5" s="15"/>
      <c r="N5" s="15"/>
      <c r="O5" s="15"/>
    </row>
    <row r="6" spans="13:15" x14ac:dyDescent="0.25">
      <c r="M6" s="15"/>
      <c r="N6" s="15"/>
      <c r="O6" s="15"/>
    </row>
    <row r="7" spans="13:15" x14ac:dyDescent="0.25">
      <c r="M7" s="15"/>
      <c r="N7" s="15"/>
      <c r="O7" s="15"/>
    </row>
    <row r="8" spans="13:15" x14ac:dyDescent="0.25">
      <c r="M8" s="15"/>
      <c r="N8" s="15"/>
      <c r="O8" s="15"/>
    </row>
    <row r="9" spans="13:15" x14ac:dyDescent="0.25">
      <c r="M9" s="15"/>
      <c r="N9" s="15"/>
      <c r="O9" s="15"/>
    </row>
    <row r="10" spans="13:15" x14ac:dyDescent="0.25">
      <c r="M10" s="15"/>
      <c r="N10" s="15"/>
      <c r="O10" s="15"/>
    </row>
    <row r="11" spans="13:15" x14ac:dyDescent="0.25">
      <c r="M11" s="15"/>
      <c r="N11" s="15"/>
      <c r="O11" s="15"/>
    </row>
    <row r="12" spans="13:15" x14ac:dyDescent="0.25">
      <c r="M12" s="15"/>
      <c r="N12" s="15"/>
      <c r="O12" s="15"/>
    </row>
    <row r="13" spans="13:15" x14ac:dyDescent="0.25">
      <c r="M13" s="15"/>
      <c r="N13" s="15"/>
      <c r="O13" s="15"/>
    </row>
    <row r="14" spans="13:15" x14ac:dyDescent="0.25">
      <c r="M14" s="15"/>
      <c r="N14" s="15"/>
      <c r="O14" s="15"/>
    </row>
    <row r="15" spans="13:15" x14ac:dyDescent="0.25">
      <c r="M15" s="15"/>
      <c r="N15" s="15"/>
      <c r="O15" s="15"/>
    </row>
    <row r="16" spans="13:15" x14ac:dyDescent="0.25">
      <c r="M16" s="15"/>
      <c r="N16" s="15"/>
      <c r="O16" s="15"/>
    </row>
    <row r="17" spans="13:15" x14ac:dyDescent="0.25">
      <c r="M17" s="15"/>
      <c r="N17" s="15"/>
      <c r="O17" s="15"/>
    </row>
    <row r="18" spans="13:15" x14ac:dyDescent="0.25">
      <c r="M18" s="15"/>
      <c r="N18" s="15"/>
      <c r="O18" s="15"/>
    </row>
    <row r="19" spans="13:15" x14ac:dyDescent="0.25">
      <c r="M19" s="15"/>
      <c r="N19" s="15"/>
      <c r="O19" s="15"/>
    </row>
    <row r="20" spans="13:15" x14ac:dyDescent="0.25">
      <c r="M20" s="15"/>
      <c r="N20" s="15"/>
      <c r="O20" s="15"/>
    </row>
    <row r="21" spans="13:15" x14ac:dyDescent="0.25">
      <c r="M21" s="15"/>
      <c r="N21" s="15"/>
      <c r="O21" s="15"/>
    </row>
    <row r="22" spans="13:15" x14ac:dyDescent="0.25">
      <c r="M22" s="15"/>
      <c r="N22" s="15"/>
      <c r="O22" s="15"/>
    </row>
    <row r="23" spans="13:15" x14ac:dyDescent="0.25">
      <c r="M23" s="15"/>
      <c r="N23" s="15"/>
      <c r="O23" s="15"/>
    </row>
    <row r="24" spans="13:15" x14ac:dyDescent="0.25">
      <c r="M24" s="15"/>
      <c r="N24" s="15"/>
      <c r="O24" s="15"/>
    </row>
    <row r="25" spans="13:15" x14ac:dyDescent="0.25">
      <c r="M25" s="15"/>
      <c r="N25" s="15"/>
      <c r="O25" s="15"/>
    </row>
    <row r="26" spans="13:15" x14ac:dyDescent="0.25">
      <c r="M26" s="15"/>
      <c r="N26" s="15"/>
      <c r="O26" s="15"/>
    </row>
    <row r="27" spans="13:15" x14ac:dyDescent="0.25">
      <c r="M27" s="15"/>
      <c r="N27" s="15"/>
      <c r="O27" s="15"/>
    </row>
    <row r="28" spans="13:15" x14ac:dyDescent="0.25">
      <c r="M28" s="15"/>
      <c r="N28" s="15"/>
      <c r="O28" s="1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D38"/>
  <sheetViews>
    <sheetView showGridLines="0" showRowColHeaders="0" zoomScale="80" zoomScaleNormal="80" workbookViewId="0">
      <selection activeCell="C24" sqref="C24"/>
    </sheetView>
  </sheetViews>
  <sheetFormatPr defaultColWidth="9.140625" defaultRowHeight="15" x14ac:dyDescent="0.25"/>
  <cols>
    <col min="1" max="1" width="13.85546875" customWidth="1"/>
    <col min="2" max="2" width="62.28515625" customWidth="1"/>
    <col min="3" max="4" width="20" customWidth="1"/>
    <col min="5" max="8" width="8.7109375" customWidth="1"/>
    <col min="16382" max="16382" width="10.42578125" customWidth="1"/>
    <col min="16383" max="16384" width="0.5703125" customWidth="1"/>
  </cols>
  <sheetData>
    <row r="4" spans="2:4" x14ac:dyDescent="0.25">
      <c r="B4" s="131"/>
      <c r="C4" s="132"/>
      <c r="D4" s="132"/>
    </row>
    <row r="5" spans="2:4" ht="32.1" customHeight="1" x14ac:dyDescent="0.25">
      <c r="B5" s="132"/>
      <c r="C5" s="132"/>
      <c r="D5" s="132"/>
    </row>
    <row r="6" spans="2:4" x14ac:dyDescent="0.25">
      <c r="B6" s="132"/>
      <c r="C6" s="132"/>
      <c r="D6" s="132"/>
    </row>
    <row r="7" spans="2:4" x14ac:dyDescent="0.25">
      <c r="B7" s="6" t="s">
        <v>0</v>
      </c>
      <c r="C7" s="2"/>
      <c r="D7" s="2"/>
    </row>
    <row r="8" spans="2:4" x14ac:dyDescent="0.25">
      <c r="B8" s="135"/>
      <c r="C8" s="133" t="s">
        <v>2</v>
      </c>
      <c r="D8" s="134"/>
    </row>
    <row r="9" spans="2:4" x14ac:dyDescent="0.25">
      <c r="B9" s="135"/>
      <c r="C9" s="16">
        <v>2022</v>
      </c>
      <c r="D9" s="16">
        <v>2021</v>
      </c>
    </row>
    <row r="10" spans="2:4" ht="23.1" customHeight="1" thickBot="1" x14ac:dyDescent="0.3">
      <c r="B10" s="26" t="s">
        <v>65</v>
      </c>
      <c r="C10" s="27"/>
      <c r="D10" s="27"/>
    </row>
    <row r="11" spans="2:4" ht="18.95" customHeight="1" thickTop="1" thickBot="1" x14ac:dyDescent="0.3">
      <c r="B11" s="28" t="s">
        <v>66</v>
      </c>
      <c r="C11" s="29">
        <v>292980</v>
      </c>
      <c r="D11" s="29">
        <v>123071</v>
      </c>
    </row>
    <row r="12" spans="2:4" ht="18.95" customHeight="1" thickTop="1" thickBot="1" x14ac:dyDescent="0.3">
      <c r="B12" s="28" t="s">
        <v>67</v>
      </c>
      <c r="C12" s="29">
        <v>1352359</v>
      </c>
      <c r="D12" s="29">
        <v>943789</v>
      </c>
    </row>
    <row r="13" spans="2:4" ht="18.95" customHeight="1" thickTop="1" thickBot="1" x14ac:dyDescent="0.3">
      <c r="B13" s="28" t="s">
        <v>68</v>
      </c>
      <c r="C13" s="29">
        <v>982643</v>
      </c>
      <c r="D13" s="29">
        <v>681255</v>
      </c>
    </row>
    <row r="14" spans="2:4" ht="18.95" customHeight="1" thickTop="1" thickBot="1" x14ac:dyDescent="0.3">
      <c r="B14" s="28" t="s">
        <v>69</v>
      </c>
      <c r="C14" s="29">
        <v>112706</v>
      </c>
      <c r="D14" s="29">
        <v>113324</v>
      </c>
    </row>
    <row r="15" spans="2:4" ht="18.95" customHeight="1" thickTop="1" thickBot="1" x14ac:dyDescent="0.3">
      <c r="B15" s="28" t="s">
        <v>70</v>
      </c>
      <c r="C15" s="29">
        <v>51896</v>
      </c>
      <c r="D15" s="29">
        <v>31874</v>
      </c>
    </row>
    <row r="16" spans="2:4" ht="18.95" customHeight="1" thickTop="1" thickBot="1" x14ac:dyDescent="0.3">
      <c r="B16" s="28" t="s">
        <v>71</v>
      </c>
      <c r="C16" s="29">
        <v>774649</v>
      </c>
      <c r="D16" s="29">
        <v>652515</v>
      </c>
    </row>
    <row r="17" spans="2:4" ht="18.95" customHeight="1" thickTop="1" thickBot="1" x14ac:dyDescent="0.3">
      <c r="B17" s="28" t="s">
        <v>72</v>
      </c>
      <c r="C17" s="29">
        <v>140250</v>
      </c>
      <c r="D17" s="29">
        <v>232098</v>
      </c>
    </row>
    <row r="18" spans="2:4" ht="18.95" customHeight="1" thickTop="1" thickBot="1" x14ac:dyDescent="0.3">
      <c r="B18" s="28" t="s">
        <v>73</v>
      </c>
      <c r="C18" s="29">
        <v>309347</v>
      </c>
      <c r="D18" s="29">
        <v>283233</v>
      </c>
    </row>
    <row r="19" spans="2:4" ht="18.95" customHeight="1" thickTop="1" thickBot="1" x14ac:dyDescent="0.3">
      <c r="B19" s="28" t="s">
        <v>74</v>
      </c>
      <c r="C19" s="29">
        <v>720032</v>
      </c>
      <c r="D19" s="29">
        <v>592337</v>
      </c>
    </row>
    <row r="20" spans="2:4" ht="18.95" customHeight="1" thickTop="1" thickBot="1" x14ac:dyDescent="0.3">
      <c r="B20" s="28" t="s">
        <v>202</v>
      </c>
      <c r="C20" s="30">
        <v>260733</v>
      </c>
      <c r="D20" s="31">
        <v>79924</v>
      </c>
    </row>
    <row r="21" spans="2:4" ht="18.95" customHeight="1" thickTop="1" thickBot="1" x14ac:dyDescent="0.3">
      <c r="B21" s="26" t="s">
        <v>76</v>
      </c>
      <c r="C21" s="58">
        <v>4997595</v>
      </c>
      <c r="D21" s="59">
        <v>3733420</v>
      </c>
    </row>
    <row r="22" spans="2:4" ht="18.95" customHeight="1" thickTop="1" thickBot="1" x14ac:dyDescent="0.3">
      <c r="B22" s="26"/>
      <c r="C22" s="29"/>
      <c r="D22" s="29"/>
    </row>
    <row r="23" spans="2:4" ht="18.95" customHeight="1" thickTop="1" thickBot="1" x14ac:dyDescent="0.3">
      <c r="B23" s="26" t="s">
        <v>77</v>
      </c>
      <c r="C23" s="29"/>
      <c r="D23" s="29"/>
    </row>
    <row r="24" spans="2:4" ht="18.95" customHeight="1" thickTop="1" thickBot="1" x14ac:dyDescent="0.3">
      <c r="B24" s="28" t="s">
        <v>78</v>
      </c>
      <c r="C24" s="29">
        <v>5105</v>
      </c>
      <c r="D24" s="29">
        <v>194110</v>
      </c>
    </row>
    <row r="25" spans="2:4" ht="18.95" customHeight="1" thickTop="1" thickBot="1" x14ac:dyDescent="0.3">
      <c r="B25" s="28" t="s">
        <v>68</v>
      </c>
      <c r="C25" s="29">
        <v>63</v>
      </c>
      <c r="D25" s="29">
        <v>3393</v>
      </c>
    </row>
    <row r="26" spans="2:4" ht="18.95" customHeight="1" thickTop="1" thickBot="1" x14ac:dyDescent="0.3">
      <c r="B26" s="28" t="s">
        <v>70</v>
      </c>
      <c r="C26" s="29">
        <v>47280</v>
      </c>
      <c r="D26" s="29">
        <v>71546</v>
      </c>
    </row>
    <row r="27" spans="2:4" ht="18.95" customHeight="1" thickTop="1" thickBot="1" x14ac:dyDescent="0.3">
      <c r="B27" s="28" t="s">
        <v>80</v>
      </c>
      <c r="C27" s="29">
        <v>174461</v>
      </c>
      <c r="D27" s="29">
        <v>161820</v>
      </c>
    </row>
    <row r="28" spans="2:4" ht="18.95" customHeight="1" thickTop="1" thickBot="1" x14ac:dyDescent="0.3">
      <c r="B28" s="28" t="s">
        <v>203</v>
      </c>
      <c r="C28" s="29">
        <v>702734</v>
      </c>
      <c r="D28" s="29">
        <v>1219176</v>
      </c>
    </row>
    <row r="29" spans="2:4" ht="11.45" customHeight="1" thickTop="1" thickBot="1" x14ac:dyDescent="0.3">
      <c r="B29" s="28" t="s">
        <v>202</v>
      </c>
      <c r="C29" s="29">
        <v>61895</v>
      </c>
      <c r="D29" s="29">
        <v>55000</v>
      </c>
    </row>
    <row r="30" spans="2:4" ht="18.95" customHeight="1" thickTop="1" thickBot="1" x14ac:dyDescent="0.3">
      <c r="B30" s="28" t="s">
        <v>73</v>
      </c>
      <c r="C30" s="29">
        <v>3332528</v>
      </c>
      <c r="D30" s="29">
        <v>3325170</v>
      </c>
    </row>
    <row r="31" spans="2:4" ht="18.95" customHeight="1" thickTop="1" thickBot="1" x14ac:dyDescent="0.3">
      <c r="B31" s="28" t="s">
        <v>74</v>
      </c>
      <c r="C31" s="29">
        <v>3924195</v>
      </c>
      <c r="D31" s="29">
        <v>3684645</v>
      </c>
    </row>
    <row r="32" spans="2:4" ht="18.95" customHeight="1" thickTop="1" thickBot="1" x14ac:dyDescent="0.3">
      <c r="B32" s="28" t="s">
        <v>82</v>
      </c>
      <c r="C32" s="29">
        <v>3355051</v>
      </c>
      <c r="D32" s="29">
        <v>3330193</v>
      </c>
    </row>
    <row r="33" spans="2:4" ht="18.95" customHeight="1" thickTop="1" thickBot="1" x14ac:dyDescent="0.3">
      <c r="B33" s="28" t="s">
        <v>83</v>
      </c>
      <c r="C33" s="29">
        <v>2356699</v>
      </c>
      <c r="D33" s="29">
        <v>2417525</v>
      </c>
    </row>
    <row r="34" spans="2:4" ht="18.95" customHeight="1" thickTop="1" thickBot="1" x14ac:dyDescent="0.3">
      <c r="B34" s="28" t="s">
        <v>84</v>
      </c>
      <c r="C34" s="29">
        <v>974169</v>
      </c>
      <c r="D34" s="29">
        <v>1112912</v>
      </c>
    </row>
    <row r="35" spans="2:4" ht="18.95" customHeight="1" thickTop="1" thickBot="1" x14ac:dyDescent="0.3">
      <c r="B35" s="28" t="s">
        <v>204</v>
      </c>
      <c r="C35" s="30">
        <v>57219</v>
      </c>
      <c r="D35" s="31">
        <v>41864</v>
      </c>
    </row>
    <row r="36" spans="2:4" ht="18.95" customHeight="1" thickTop="1" thickBot="1" x14ac:dyDescent="0.3">
      <c r="B36" s="26" t="s">
        <v>85</v>
      </c>
      <c r="C36" s="62">
        <v>14991399</v>
      </c>
      <c r="D36" s="63">
        <v>15617354</v>
      </c>
    </row>
    <row r="37" spans="2:4" ht="18.95" customHeight="1" thickTop="1" thickBot="1" x14ac:dyDescent="0.3">
      <c r="B37" s="26" t="s">
        <v>86</v>
      </c>
      <c r="C37" s="60">
        <v>19988994</v>
      </c>
      <c r="D37" s="61">
        <v>19350774</v>
      </c>
    </row>
    <row r="38" spans="2:4" ht="15.75" thickTop="1" x14ac:dyDescent="0.25"/>
  </sheetData>
  <mergeCells count="3">
    <mergeCell ref="B4:D6"/>
    <mergeCell ref="B8:B9"/>
    <mergeCell ref="C8:D8"/>
  </mergeCells>
  <conditionalFormatting sqref="B10:D37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D44"/>
  <sheetViews>
    <sheetView showGridLines="0" showRowColHeaders="0" zoomScale="80" zoomScaleNormal="80" workbookViewId="0">
      <selection activeCell="E8" sqref="E8"/>
    </sheetView>
  </sheetViews>
  <sheetFormatPr defaultColWidth="8.7109375" defaultRowHeight="15" x14ac:dyDescent="0.25"/>
  <cols>
    <col min="1" max="1" width="13.85546875" customWidth="1"/>
    <col min="2" max="2" width="61.85546875" bestFit="1" customWidth="1"/>
    <col min="3" max="4" width="19.140625" customWidth="1"/>
  </cols>
  <sheetData>
    <row r="4" spans="2:4" ht="17.25" customHeight="1" x14ac:dyDescent="0.25">
      <c r="B4" s="131"/>
      <c r="C4" s="132"/>
      <c r="D4" s="132"/>
    </row>
    <row r="5" spans="2:4" ht="17.25" customHeight="1" x14ac:dyDescent="0.25">
      <c r="B5" s="132"/>
      <c r="C5" s="132"/>
      <c r="D5" s="132"/>
    </row>
    <row r="6" spans="2:4" ht="17.25" customHeight="1" x14ac:dyDescent="0.25">
      <c r="B6" s="132"/>
      <c r="C6" s="132"/>
      <c r="D6" s="132"/>
    </row>
    <row r="7" spans="2:4" ht="20.45" customHeight="1" x14ac:dyDescent="0.25">
      <c r="B7" s="6" t="s">
        <v>0</v>
      </c>
      <c r="C7" s="2"/>
      <c r="D7" s="2"/>
    </row>
    <row r="8" spans="2:4" ht="20.45" customHeight="1" x14ac:dyDescent="0.25">
      <c r="B8" s="136"/>
      <c r="C8" s="133" t="s">
        <v>2</v>
      </c>
      <c r="D8" s="134"/>
    </row>
    <row r="9" spans="2:4" x14ac:dyDescent="0.25">
      <c r="B9" s="136"/>
      <c r="C9" s="16">
        <v>2022</v>
      </c>
      <c r="D9" s="16">
        <v>2021</v>
      </c>
    </row>
    <row r="10" spans="2:4" ht="20.45" customHeight="1" thickBot="1" x14ac:dyDescent="0.3">
      <c r="B10" s="26" t="s">
        <v>65</v>
      </c>
      <c r="C10" s="27"/>
      <c r="D10" s="27"/>
    </row>
    <row r="11" spans="2:4" s="9" customFormat="1" ht="20.45" customHeight="1" thickTop="1" thickBot="1" x14ac:dyDescent="0.25">
      <c r="B11" s="28" t="s">
        <v>87</v>
      </c>
      <c r="C11" s="29">
        <v>33707</v>
      </c>
      <c r="D11" s="29">
        <v>470536</v>
      </c>
    </row>
    <row r="12" spans="2:4" s="9" customFormat="1" ht="20.45" customHeight="1" thickTop="1" thickBot="1" x14ac:dyDescent="0.25">
      <c r="B12" s="28" t="s">
        <v>88</v>
      </c>
      <c r="C12" s="29">
        <v>503110</v>
      </c>
      <c r="D12" s="29">
        <v>383786</v>
      </c>
    </row>
    <row r="13" spans="2:4" s="9" customFormat="1" ht="20.45" customHeight="1" thickTop="1" thickBot="1" x14ac:dyDescent="0.25">
      <c r="B13" s="28" t="s">
        <v>89</v>
      </c>
      <c r="C13" s="29">
        <v>109881</v>
      </c>
      <c r="D13" s="29">
        <v>157444</v>
      </c>
    </row>
    <row r="14" spans="2:4" s="9" customFormat="1" ht="20.45" customHeight="1" thickTop="1" thickBot="1" x14ac:dyDescent="0.25">
      <c r="B14" s="28" t="s">
        <v>90</v>
      </c>
      <c r="C14" s="29">
        <v>176252</v>
      </c>
      <c r="D14" s="29">
        <v>144387</v>
      </c>
    </row>
    <row r="15" spans="2:4" s="9" customFormat="1" ht="20.45" customHeight="1" thickTop="1" thickBot="1" x14ac:dyDescent="0.25">
      <c r="B15" s="28" t="s">
        <v>91</v>
      </c>
      <c r="C15" s="29">
        <v>116248</v>
      </c>
      <c r="D15" s="29">
        <v>111160</v>
      </c>
    </row>
    <row r="16" spans="2:4" s="9" customFormat="1" ht="20.45" customHeight="1" thickTop="1" thickBot="1" x14ac:dyDescent="0.25">
      <c r="B16" s="28" t="s">
        <v>92</v>
      </c>
      <c r="C16" s="29">
        <v>84377</v>
      </c>
      <c r="D16" s="29">
        <v>75257</v>
      </c>
    </row>
    <row r="17" spans="2:4" s="9" customFormat="1" ht="20.45" customHeight="1" thickTop="1" thickBot="1" x14ac:dyDescent="0.25">
      <c r="B17" s="28" t="s">
        <v>93</v>
      </c>
      <c r="C17" s="29">
        <v>1406958</v>
      </c>
      <c r="D17" s="29">
        <v>799947</v>
      </c>
    </row>
    <row r="18" spans="2:4" s="9" customFormat="1" ht="20.45" customHeight="1" thickTop="1" thickBot="1" x14ac:dyDescent="0.25">
      <c r="B18" s="28" t="s">
        <v>94</v>
      </c>
      <c r="C18" s="29">
        <v>68283</v>
      </c>
      <c r="D18" s="29">
        <v>58625</v>
      </c>
    </row>
    <row r="19" spans="2:4" s="9" customFormat="1" ht="20.45" customHeight="1" thickTop="1" thickBot="1" x14ac:dyDescent="0.25">
      <c r="B19" s="28" t="s">
        <v>203</v>
      </c>
      <c r="C19" s="29">
        <v>90526</v>
      </c>
      <c r="D19" s="29">
        <v>6130</v>
      </c>
    </row>
    <row r="20" spans="2:4" s="9" customFormat="1" ht="20.45" customHeight="1" thickTop="1" thickBot="1" x14ac:dyDescent="0.25">
      <c r="B20" s="28" t="s">
        <v>205</v>
      </c>
      <c r="C20" s="20">
        <v>672416</v>
      </c>
      <c r="D20" s="20">
        <v>636292</v>
      </c>
    </row>
    <row r="21" spans="2:4" s="9" customFormat="1" ht="20.45" customHeight="1" thickTop="1" thickBot="1" x14ac:dyDescent="0.25">
      <c r="B21" s="91" t="s">
        <v>206</v>
      </c>
      <c r="C21" s="20">
        <v>9893</v>
      </c>
      <c r="D21" s="20">
        <v>9829</v>
      </c>
    </row>
    <row r="22" spans="2:4" s="9" customFormat="1" ht="20.45" customHeight="1" thickTop="1" thickBot="1" x14ac:dyDescent="0.25">
      <c r="B22" s="28" t="s">
        <v>207</v>
      </c>
      <c r="C22" s="23">
        <v>179448</v>
      </c>
      <c r="D22" s="24">
        <v>326500</v>
      </c>
    </row>
    <row r="23" spans="2:4" s="9" customFormat="1" ht="20.45" customHeight="1" thickTop="1" thickBot="1" x14ac:dyDescent="0.25">
      <c r="B23" s="26" t="s">
        <v>76</v>
      </c>
      <c r="C23" s="58">
        <v>3451099</v>
      </c>
      <c r="D23" s="59">
        <v>3179893</v>
      </c>
    </row>
    <row r="24" spans="2:4" s="9" customFormat="1" ht="20.45" customHeight="1" thickTop="1" thickBot="1" x14ac:dyDescent="0.25">
      <c r="B24" s="26"/>
      <c r="C24" s="29"/>
      <c r="D24" s="29"/>
    </row>
    <row r="25" spans="2:4" s="9" customFormat="1" ht="20.45" customHeight="1" thickTop="1" thickBot="1" x14ac:dyDescent="0.25">
      <c r="B25" s="26" t="s">
        <v>77</v>
      </c>
      <c r="C25" s="29"/>
      <c r="D25" s="29"/>
    </row>
    <row r="26" spans="2:4" s="9" customFormat="1" ht="20.45" customHeight="1" thickTop="1" thickBot="1" x14ac:dyDescent="0.25">
      <c r="B26" s="28" t="s">
        <v>87</v>
      </c>
      <c r="C26" s="29">
        <v>4925359</v>
      </c>
      <c r="D26" s="29">
        <v>5558924</v>
      </c>
    </row>
    <row r="27" spans="2:4" s="9" customFormat="1" ht="20.45" customHeight="1" thickTop="1" thickBot="1" x14ac:dyDescent="0.25">
      <c r="B27" s="28" t="s">
        <v>79</v>
      </c>
      <c r="C27" s="29">
        <v>646368</v>
      </c>
      <c r="D27" s="29">
        <v>678897</v>
      </c>
    </row>
    <row r="28" spans="2:4" s="9" customFormat="1" ht="20.45" customHeight="1" thickTop="1" thickBot="1" x14ac:dyDescent="0.25">
      <c r="B28" s="28" t="s">
        <v>95</v>
      </c>
      <c r="C28" s="29">
        <v>361301</v>
      </c>
      <c r="D28" s="29">
        <v>334047</v>
      </c>
    </row>
    <row r="29" spans="2:4" s="9" customFormat="1" ht="20.45" customHeight="1" thickTop="1" thickBot="1" x14ac:dyDescent="0.25">
      <c r="B29" s="28" t="s">
        <v>96</v>
      </c>
      <c r="C29" s="29">
        <v>5299</v>
      </c>
      <c r="D29" s="29">
        <v>2541</v>
      </c>
    </row>
    <row r="30" spans="2:4" s="9" customFormat="1" ht="20.45" customHeight="1" thickTop="1" thickBot="1" x14ac:dyDescent="0.25">
      <c r="B30" s="28" t="s">
        <v>97</v>
      </c>
      <c r="C30" s="29">
        <v>1112069</v>
      </c>
      <c r="D30" s="29">
        <v>1231957</v>
      </c>
    </row>
    <row r="31" spans="2:4" s="9" customFormat="1" ht="20.45" customHeight="1" thickTop="1" thickBot="1" x14ac:dyDescent="0.25">
      <c r="B31" s="28" t="s">
        <v>98</v>
      </c>
      <c r="C31" s="29">
        <v>397040</v>
      </c>
      <c r="D31" s="29">
        <v>438043</v>
      </c>
    </row>
    <row r="32" spans="2:4" s="9" customFormat="1" ht="20.45" customHeight="1" thickTop="1" thickBot="1" x14ac:dyDescent="0.25">
      <c r="B32" s="28" t="s">
        <v>206</v>
      </c>
      <c r="C32" s="29">
        <v>52474</v>
      </c>
      <c r="D32" s="29">
        <v>35621</v>
      </c>
    </row>
    <row r="33" spans="2:4" s="9" customFormat="1" ht="20.45" customHeight="1" thickTop="1" thickBot="1" x14ac:dyDescent="0.25">
      <c r="B33" s="28" t="s">
        <v>207</v>
      </c>
      <c r="C33" s="20">
        <v>145175</v>
      </c>
      <c r="D33" s="20">
        <v>135397</v>
      </c>
    </row>
    <row r="34" spans="2:4" s="9" customFormat="1" ht="20.45" customHeight="1" thickTop="1" thickBot="1" x14ac:dyDescent="0.25">
      <c r="B34" s="26" t="s">
        <v>85</v>
      </c>
      <c r="C34" s="58">
        <v>7645085</v>
      </c>
      <c r="D34" s="59">
        <v>8415427</v>
      </c>
    </row>
    <row r="35" spans="2:4" s="9" customFormat="1" ht="20.45" customHeight="1" thickTop="1" thickBot="1" x14ac:dyDescent="0.25">
      <c r="B35" s="26" t="s">
        <v>99</v>
      </c>
      <c r="C35" s="60">
        <v>11096184</v>
      </c>
      <c r="D35" s="61">
        <v>11595320</v>
      </c>
    </row>
    <row r="36" spans="2:4" s="9" customFormat="1" ht="20.45" customHeight="1" thickTop="1" thickBot="1" x14ac:dyDescent="0.25">
      <c r="B36" s="26"/>
      <c r="C36" s="29"/>
      <c r="D36" s="29"/>
    </row>
    <row r="37" spans="2:4" s="9" customFormat="1" ht="20.45" customHeight="1" thickTop="1" thickBot="1" x14ac:dyDescent="0.25">
      <c r="B37" s="26" t="s">
        <v>100</v>
      </c>
      <c r="C37" s="29"/>
      <c r="D37" s="29"/>
    </row>
    <row r="38" spans="2:4" s="9" customFormat="1" ht="20.45" customHeight="1" thickTop="1" thickBot="1" x14ac:dyDescent="0.25">
      <c r="B38" s="28" t="s">
        <v>101</v>
      </c>
      <c r="C38" s="29">
        <v>5473724</v>
      </c>
      <c r="D38" s="29">
        <v>4123724</v>
      </c>
    </row>
    <row r="39" spans="2:4" s="9" customFormat="1" ht="20.45" customHeight="1" thickTop="1" thickBot="1" x14ac:dyDescent="0.25">
      <c r="B39" s="28" t="s">
        <v>102</v>
      </c>
      <c r="C39" s="29">
        <v>3628085</v>
      </c>
      <c r="D39" s="29">
        <v>2464672</v>
      </c>
    </row>
    <row r="40" spans="2:4" s="9" customFormat="1" ht="20.45" customHeight="1" thickTop="1" thickBot="1" x14ac:dyDescent="0.25">
      <c r="B40" s="28" t="s">
        <v>103</v>
      </c>
      <c r="C40" s="29">
        <v>-208999</v>
      </c>
      <c r="D40" s="29">
        <v>-182942</v>
      </c>
    </row>
    <row r="41" spans="2:4" s="9" customFormat="1" ht="20.45" customHeight="1" thickTop="1" thickBot="1" x14ac:dyDescent="0.25">
      <c r="B41" s="28" t="s">
        <v>159</v>
      </c>
      <c r="C41" s="30" t="s">
        <v>26</v>
      </c>
      <c r="D41" s="31">
        <v>1350000</v>
      </c>
    </row>
    <row r="42" spans="2:4" ht="19.5" customHeight="1" thickTop="1" thickBot="1" x14ac:dyDescent="0.3">
      <c r="B42" s="26" t="s">
        <v>104</v>
      </c>
      <c r="C42" s="62">
        <v>8892810</v>
      </c>
      <c r="D42" s="63">
        <v>7755454</v>
      </c>
    </row>
    <row r="43" spans="2:4" ht="21" customHeight="1" thickTop="1" thickBot="1" x14ac:dyDescent="0.3">
      <c r="B43" s="26" t="s">
        <v>105</v>
      </c>
      <c r="C43" s="60">
        <v>19988994</v>
      </c>
      <c r="D43" s="61">
        <v>19350774</v>
      </c>
    </row>
    <row r="44" spans="2:4" ht="15.75" thickTop="1" x14ac:dyDescent="0.25">
      <c r="C44" s="64"/>
      <c r="D44" s="64"/>
    </row>
  </sheetData>
  <mergeCells count="3">
    <mergeCell ref="B4:D6"/>
    <mergeCell ref="B8:B9"/>
    <mergeCell ref="C8:D8"/>
  </mergeCells>
  <conditionalFormatting sqref="B10:D42 C10:D43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D41"/>
  <sheetViews>
    <sheetView showGridLines="0" showRowColHeaders="0" zoomScale="80" zoomScaleNormal="80" workbookViewId="0">
      <selection activeCell="I33" sqref="I33"/>
    </sheetView>
  </sheetViews>
  <sheetFormatPr defaultColWidth="8.7109375" defaultRowHeight="15" x14ac:dyDescent="0.25"/>
  <cols>
    <col min="1" max="1" width="13.8554687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31"/>
      <c r="C5" s="131"/>
      <c r="D5" s="131"/>
    </row>
    <row r="6" spans="2:4" x14ac:dyDescent="0.25">
      <c r="B6" s="132"/>
      <c r="C6" s="132"/>
      <c r="D6" s="132"/>
    </row>
    <row r="7" spans="2:4" ht="7.5" customHeight="1" x14ac:dyDescent="0.25">
      <c r="B7" s="132"/>
      <c r="C7" s="132"/>
      <c r="D7" s="132"/>
    </row>
    <row r="8" spans="2:4" ht="32.1" customHeight="1" x14ac:dyDescent="0.25">
      <c r="B8" s="14" t="s">
        <v>1</v>
      </c>
      <c r="C8" s="14"/>
      <c r="D8" s="14"/>
    </row>
    <row r="9" spans="2:4" ht="32.1" customHeight="1" x14ac:dyDescent="0.25">
      <c r="B9" s="136"/>
      <c r="C9" s="133" t="s">
        <v>2</v>
      </c>
      <c r="D9" s="134"/>
    </row>
    <row r="10" spans="2:4" x14ac:dyDescent="0.25">
      <c r="B10" s="136"/>
      <c r="C10" s="65" t="s">
        <v>174</v>
      </c>
      <c r="D10" s="65" t="s">
        <v>160</v>
      </c>
    </row>
    <row r="11" spans="2:4" ht="22.5" customHeight="1" thickBot="1" x14ac:dyDescent="0.3">
      <c r="B11" s="26" t="s">
        <v>106</v>
      </c>
      <c r="C11" s="32">
        <v>8148452</v>
      </c>
      <c r="D11" s="32">
        <v>8311112</v>
      </c>
    </row>
    <row r="12" spans="2:4" ht="21" customHeight="1" thickTop="1" thickBot="1" x14ac:dyDescent="0.3">
      <c r="B12" s="28"/>
      <c r="C12" s="29"/>
      <c r="D12" s="29"/>
    </row>
    <row r="13" spans="2:4" ht="21" customHeight="1" thickTop="1" thickBot="1" x14ac:dyDescent="0.3">
      <c r="B13" s="26" t="s">
        <v>107</v>
      </c>
      <c r="C13" s="29"/>
      <c r="D13" s="29"/>
    </row>
    <row r="14" spans="2:4" ht="21" customHeight="1" thickTop="1" thickBot="1" x14ac:dyDescent="0.3">
      <c r="B14" s="28" t="s">
        <v>208</v>
      </c>
      <c r="C14" s="29">
        <v>-4391532</v>
      </c>
      <c r="D14" s="29">
        <v>-4709499</v>
      </c>
    </row>
    <row r="15" spans="2:4" ht="21" customHeight="1" thickTop="1" thickBot="1" x14ac:dyDescent="0.3">
      <c r="B15" s="28" t="s">
        <v>209</v>
      </c>
      <c r="C15" s="29">
        <v>-290750</v>
      </c>
      <c r="D15" s="29">
        <v>-183386</v>
      </c>
    </row>
    <row r="16" spans="2:4" ht="21" customHeight="1" thickTop="1" thickBot="1" x14ac:dyDescent="0.3">
      <c r="B16" s="28" t="s">
        <v>210</v>
      </c>
      <c r="C16" s="30">
        <v>-769596</v>
      </c>
      <c r="D16" s="31">
        <v>-754739</v>
      </c>
    </row>
    <row r="17" spans="2:4" ht="21" customHeight="1" thickTop="1" thickBot="1" x14ac:dyDescent="0.3">
      <c r="B17" s="28"/>
      <c r="C17" s="32">
        <v>-5451878</v>
      </c>
      <c r="D17" s="32">
        <v>-5647624</v>
      </c>
    </row>
    <row r="18" spans="2:4" ht="21" customHeight="1" thickTop="1" thickBot="1" x14ac:dyDescent="0.3">
      <c r="B18" s="28"/>
      <c r="C18" s="29"/>
      <c r="D18" s="29"/>
    </row>
    <row r="19" spans="2:4" ht="21" customHeight="1" thickTop="1" thickBot="1" x14ac:dyDescent="0.3">
      <c r="B19" s="26" t="s">
        <v>108</v>
      </c>
      <c r="C19" s="32">
        <v>2696574</v>
      </c>
      <c r="D19" s="32">
        <v>2663488</v>
      </c>
    </row>
    <row r="20" spans="2:4" ht="21" customHeight="1" thickTop="1" thickBot="1" x14ac:dyDescent="0.3">
      <c r="B20" s="28"/>
      <c r="C20" s="29"/>
      <c r="D20" s="29"/>
    </row>
    <row r="21" spans="2:4" ht="21" customHeight="1" thickTop="1" thickBot="1" x14ac:dyDescent="0.3">
      <c r="B21" s="26" t="s">
        <v>161</v>
      </c>
      <c r="C21" s="29"/>
      <c r="D21" s="29"/>
    </row>
    <row r="22" spans="2:4" ht="21" customHeight="1" thickTop="1" thickBot="1" x14ac:dyDescent="0.3">
      <c r="B22" s="28" t="s">
        <v>179</v>
      </c>
      <c r="C22" s="29">
        <v>-531</v>
      </c>
      <c r="D22" s="29">
        <v>-13497</v>
      </c>
    </row>
    <row r="23" spans="2:4" ht="21" customHeight="1" thickTop="1" thickBot="1" x14ac:dyDescent="0.3">
      <c r="B23" s="28" t="s">
        <v>109</v>
      </c>
      <c r="C23" s="29">
        <v>-190943</v>
      </c>
      <c r="D23" s="29">
        <v>-107367</v>
      </c>
    </row>
    <row r="24" spans="2:4" ht="21" customHeight="1" thickTop="1" thickBot="1" x14ac:dyDescent="0.3">
      <c r="B24" s="28" t="s">
        <v>110</v>
      </c>
      <c r="C24" s="30">
        <v>-350449</v>
      </c>
      <c r="D24" s="31">
        <v>-201297</v>
      </c>
    </row>
    <row r="25" spans="2:4" ht="21" customHeight="1" thickTop="1" thickBot="1" x14ac:dyDescent="0.3">
      <c r="B25" s="28"/>
      <c r="C25" s="32">
        <v>-541923</v>
      </c>
      <c r="D25" s="32">
        <v>-322161</v>
      </c>
    </row>
    <row r="26" spans="2:4" ht="21" customHeight="1" thickTop="1" thickBot="1" x14ac:dyDescent="0.3">
      <c r="B26" s="33"/>
      <c r="C26" s="29"/>
      <c r="D26" s="29"/>
    </row>
    <row r="27" spans="2:4" ht="21" customHeight="1" thickTop="1" thickBot="1" x14ac:dyDescent="0.3">
      <c r="B27" s="28" t="s">
        <v>162</v>
      </c>
      <c r="C27" s="29" t="s">
        <v>26</v>
      </c>
      <c r="D27" s="29">
        <v>1031809</v>
      </c>
    </row>
    <row r="28" spans="2:4" ht="21" customHeight="1" thickTop="1" thickBot="1" x14ac:dyDescent="0.3">
      <c r="B28" s="28" t="s">
        <v>111</v>
      </c>
      <c r="C28" s="29" t="s">
        <v>26</v>
      </c>
      <c r="D28" s="29">
        <v>214955</v>
      </c>
    </row>
    <row r="29" spans="2:4" ht="21" customHeight="1" thickTop="1" thickBot="1" x14ac:dyDescent="0.3">
      <c r="B29" s="28" t="s">
        <v>112</v>
      </c>
      <c r="C29" s="29">
        <v>519345</v>
      </c>
      <c r="D29" s="29">
        <v>-305756</v>
      </c>
    </row>
    <row r="30" spans="2:4" ht="21" customHeight="1" thickTop="1" thickBot="1" x14ac:dyDescent="0.3">
      <c r="B30" s="28" t="s">
        <v>211</v>
      </c>
      <c r="C30" s="30">
        <v>6644</v>
      </c>
      <c r="D30" s="31" t="s">
        <v>26</v>
      </c>
    </row>
    <row r="31" spans="2:4" ht="27" thickTop="1" thickBot="1" x14ac:dyDescent="0.3">
      <c r="B31" s="26" t="s">
        <v>212</v>
      </c>
      <c r="C31" s="32">
        <v>2680640</v>
      </c>
      <c r="D31" s="32">
        <v>3282335</v>
      </c>
    </row>
    <row r="32" spans="2:4" ht="21" customHeight="1" thickTop="1" thickBot="1" x14ac:dyDescent="0.3">
      <c r="B32" s="28"/>
      <c r="C32" s="29"/>
      <c r="D32" s="29"/>
    </row>
    <row r="33" spans="2:4" ht="21" customHeight="1" thickTop="1" thickBot="1" x14ac:dyDescent="0.3">
      <c r="B33" s="28" t="s">
        <v>113</v>
      </c>
      <c r="C33" s="29">
        <v>604032</v>
      </c>
      <c r="D33" s="29">
        <v>138033</v>
      </c>
    </row>
    <row r="34" spans="2:4" ht="21" customHeight="1" thickTop="1" thickBot="1" x14ac:dyDescent="0.3">
      <c r="B34" s="28" t="s">
        <v>114</v>
      </c>
      <c r="C34" s="30">
        <v>-1081323</v>
      </c>
      <c r="D34" s="31">
        <v>-2298743</v>
      </c>
    </row>
    <row r="35" spans="2:4" ht="27" thickTop="1" thickBot="1" x14ac:dyDescent="0.3">
      <c r="B35" s="26" t="s">
        <v>115</v>
      </c>
      <c r="C35" s="32">
        <v>2203349</v>
      </c>
      <c r="D35" s="32">
        <v>1121625</v>
      </c>
    </row>
    <row r="36" spans="2:4" ht="21" customHeight="1" thickTop="1" thickBot="1" x14ac:dyDescent="0.3">
      <c r="B36" s="28"/>
      <c r="C36" s="29"/>
      <c r="D36" s="29"/>
    </row>
    <row r="37" spans="2:4" ht="21" customHeight="1" thickTop="1" thickBot="1" x14ac:dyDescent="0.3">
      <c r="B37" s="28" t="s">
        <v>116</v>
      </c>
      <c r="C37" s="29">
        <v>-199284</v>
      </c>
      <c r="D37" s="29">
        <v>-364000</v>
      </c>
    </row>
    <row r="38" spans="2:4" ht="16.5" thickTop="1" thickBot="1" x14ac:dyDescent="0.3">
      <c r="B38" s="28" t="s">
        <v>79</v>
      </c>
      <c r="C38" s="20">
        <v>81391</v>
      </c>
      <c r="D38" s="20">
        <v>113809</v>
      </c>
    </row>
    <row r="39" spans="2:4" ht="21" customHeight="1" thickTop="1" thickBot="1" x14ac:dyDescent="0.3">
      <c r="B39" s="26" t="s">
        <v>117</v>
      </c>
      <c r="C39" s="60">
        <v>2085456</v>
      </c>
      <c r="D39" s="61">
        <v>871434</v>
      </c>
    </row>
    <row r="40" spans="2:4" ht="21" customHeight="1" thickTop="1" thickBot="1" x14ac:dyDescent="0.3">
      <c r="B40" s="26" t="s">
        <v>118</v>
      </c>
      <c r="C40" s="92">
        <v>0.72</v>
      </c>
      <c r="D40" s="92">
        <v>0.3</v>
      </c>
    </row>
    <row r="41" spans="2:4" ht="15.75" thickTop="1" x14ac:dyDescent="0.25"/>
  </sheetData>
  <mergeCells count="3">
    <mergeCell ref="B9:B10"/>
    <mergeCell ref="C9:D9"/>
    <mergeCell ref="B5:D7"/>
  </mergeCells>
  <conditionalFormatting sqref="B11:D15 B16:B40">
    <cfRule type="expression" dxfId="2" priority="7">
      <formula>MOD(ROW(),2)=0</formula>
    </cfRule>
  </conditionalFormatting>
  <conditionalFormatting sqref="C16:D40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D82"/>
  <sheetViews>
    <sheetView showGridLines="0" showRowColHeaders="0" zoomScale="80" zoomScaleNormal="80" workbookViewId="0">
      <selection activeCell="H21" sqref="H21"/>
    </sheetView>
  </sheetViews>
  <sheetFormatPr defaultColWidth="8.7109375" defaultRowHeight="15" x14ac:dyDescent="0.25"/>
  <cols>
    <col min="1" max="1" width="13.85546875" customWidth="1"/>
    <col min="2" max="2" width="90.140625" customWidth="1"/>
    <col min="3" max="4" width="18.7109375" customWidth="1"/>
    <col min="5" max="5" width="2.85546875" customWidth="1"/>
  </cols>
  <sheetData>
    <row r="7" spans="2:4" ht="9.6" customHeight="1" x14ac:dyDescent="0.25">
      <c r="B7" s="127"/>
      <c r="C7" s="130"/>
      <c r="D7" s="130"/>
    </row>
    <row r="8" spans="2:4" x14ac:dyDescent="0.25">
      <c r="B8" s="6" t="s">
        <v>0</v>
      </c>
      <c r="C8" s="2"/>
      <c r="D8" s="2"/>
    </row>
    <row r="9" spans="2:4" x14ac:dyDescent="0.25">
      <c r="B9" s="136"/>
      <c r="C9" s="133" t="s">
        <v>2</v>
      </c>
      <c r="D9" s="134"/>
    </row>
    <row r="10" spans="2:4" x14ac:dyDescent="0.25">
      <c r="B10" s="136"/>
      <c r="C10" s="65" t="s">
        <v>174</v>
      </c>
      <c r="D10" s="65" t="s">
        <v>160</v>
      </c>
    </row>
    <row r="11" spans="2:4" ht="18.75" customHeight="1" x14ac:dyDescent="0.25">
      <c r="B11" s="21" t="s">
        <v>119</v>
      </c>
      <c r="C11" s="34"/>
      <c r="D11" s="34"/>
    </row>
    <row r="12" spans="2:4" ht="21" customHeight="1" x14ac:dyDescent="0.25">
      <c r="B12" s="19" t="s">
        <v>43</v>
      </c>
      <c r="C12" s="20">
        <v>2085456</v>
      </c>
      <c r="D12" s="20">
        <v>871434</v>
      </c>
    </row>
    <row r="13" spans="2:4" ht="21" customHeight="1" x14ac:dyDescent="0.25">
      <c r="B13" s="21" t="s">
        <v>213</v>
      </c>
      <c r="C13" s="20"/>
      <c r="D13" s="20"/>
    </row>
    <row r="14" spans="2:4" ht="21" customHeight="1" x14ac:dyDescent="0.25">
      <c r="B14" s="19" t="s">
        <v>42</v>
      </c>
      <c r="C14" s="20">
        <v>328387</v>
      </c>
      <c r="D14" s="20">
        <v>259454</v>
      </c>
    </row>
    <row r="15" spans="2:4" ht="21" customHeight="1" x14ac:dyDescent="0.25">
      <c r="B15" s="19" t="s">
        <v>120</v>
      </c>
      <c r="C15" s="20">
        <v>12006</v>
      </c>
      <c r="D15" s="20">
        <v>14993</v>
      </c>
    </row>
    <row r="16" spans="2:4" x14ac:dyDescent="0.25">
      <c r="B16" s="19" t="s">
        <v>184</v>
      </c>
      <c r="C16" s="20">
        <v>171770</v>
      </c>
      <c r="D16" s="20" t="s">
        <v>26</v>
      </c>
    </row>
    <row r="17" spans="2:4" ht="21" customHeight="1" x14ac:dyDescent="0.25">
      <c r="B17" s="19" t="s">
        <v>162</v>
      </c>
      <c r="C17" s="20" t="s">
        <v>26</v>
      </c>
      <c r="D17" s="20">
        <v>-1031809</v>
      </c>
    </row>
    <row r="18" spans="2:4" ht="21" customHeight="1" x14ac:dyDescent="0.25">
      <c r="B18" s="19" t="s">
        <v>121</v>
      </c>
      <c r="C18" s="20">
        <v>-1191372</v>
      </c>
      <c r="D18" s="20">
        <v>-1222592</v>
      </c>
    </row>
    <row r="19" spans="2:4" ht="21" customHeight="1" x14ac:dyDescent="0.25">
      <c r="B19" s="19" t="s">
        <v>122</v>
      </c>
      <c r="C19" s="20">
        <v>-519345</v>
      </c>
      <c r="D19" s="20">
        <v>305756</v>
      </c>
    </row>
    <row r="20" spans="2:4" ht="21" customHeight="1" x14ac:dyDescent="0.25">
      <c r="B20" s="19" t="s">
        <v>123</v>
      </c>
      <c r="C20" s="20">
        <v>7412</v>
      </c>
      <c r="D20" s="20" t="s">
        <v>26</v>
      </c>
    </row>
    <row r="21" spans="2:4" ht="21" customHeight="1" x14ac:dyDescent="0.25">
      <c r="B21" s="19" t="s">
        <v>163</v>
      </c>
      <c r="C21" s="20">
        <v>46763</v>
      </c>
      <c r="D21" s="20">
        <v>491037</v>
      </c>
    </row>
    <row r="22" spans="2:4" ht="21" customHeight="1" x14ac:dyDescent="0.25">
      <c r="B22" s="19" t="s">
        <v>124</v>
      </c>
      <c r="C22" s="20">
        <v>544735</v>
      </c>
      <c r="D22" s="20">
        <v>849935</v>
      </c>
    </row>
    <row r="23" spans="2:4" ht="21" customHeight="1" x14ac:dyDescent="0.25">
      <c r="B23" s="19" t="s">
        <v>229</v>
      </c>
      <c r="C23" s="20">
        <v>-338265</v>
      </c>
      <c r="D23" s="20">
        <v>353950</v>
      </c>
    </row>
    <row r="24" spans="2:4" ht="21" customHeight="1" x14ac:dyDescent="0.25">
      <c r="B24" s="19" t="s">
        <v>164</v>
      </c>
      <c r="C24" s="20" t="s">
        <v>26</v>
      </c>
      <c r="D24" s="20">
        <v>-236627</v>
      </c>
    </row>
    <row r="25" spans="2:4" ht="21" customHeight="1" x14ac:dyDescent="0.25">
      <c r="B25" s="19" t="s">
        <v>211</v>
      </c>
      <c r="C25" s="20">
        <v>-6644</v>
      </c>
      <c r="D25" s="20" t="s">
        <v>26</v>
      </c>
    </row>
    <row r="26" spans="2:4" ht="21" customHeight="1" x14ac:dyDescent="0.25">
      <c r="B26" s="19" t="s">
        <v>230</v>
      </c>
      <c r="C26" s="20">
        <v>2514</v>
      </c>
      <c r="D26" s="20">
        <v>16359</v>
      </c>
    </row>
    <row r="27" spans="2:4" ht="21" customHeight="1" x14ac:dyDescent="0.25">
      <c r="B27" s="19" t="s">
        <v>79</v>
      </c>
      <c r="C27" s="20">
        <v>-81391</v>
      </c>
      <c r="D27" s="20">
        <v>-113809</v>
      </c>
    </row>
    <row r="28" spans="2:4" ht="21" customHeight="1" x14ac:dyDescent="0.25">
      <c r="B28" s="19" t="s">
        <v>125</v>
      </c>
      <c r="C28" s="20">
        <v>-2822</v>
      </c>
      <c r="D28" s="20">
        <v>-4512</v>
      </c>
    </row>
    <row r="29" spans="2:4" ht="21" customHeight="1" x14ac:dyDescent="0.25">
      <c r="B29" s="19" t="s">
        <v>126</v>
      </c>
      <c r="C29" s="20">
        <v>10400</v>
      </c>
      <c r="D29" s="20">
        <v>46798</v>
      </c>
    </row>
    <row r="30" spans="2:4" x14ac:dyDescent="0.25">
      <c r="B30" s="19" t="s">
        <v>231</v>
      </c>
      <c r="C30" s="20">
        <v>437887</v>
      </c>
      <c r="D30" s="20">
        <v>537976</v>
      </c>
    </row>
    <row r="31" spans="2:4" ht="21" customHeight="1" x14ac:dyDescent="0.25">
      <c r="B31" s="19" t="s">
        <v>214</v>
      </c>
      <c r="C31" s="20">
        <v>36124</v>
      </c>
      <c r="D31" s="20">
        <v>100137</v>
      </c>
    </row>
    <row r="32" spans="2:4" ht="21" customHeight="1" x14ac:dyDescent="0.25">
      <c r="B32" s="19" t="s">
        <v>40</v>
      </c>
      <c r="C32" s="20">
        <v>140391</v>
      </c>
      <c r="D32" s="20">
        <v>16115</v>
      </c>
    </row>
    <row r="33" spans="2:4" ht="21" customHeight="1" x14ac:dyDescent="0.25">
      <c r="B33" s="19" t="s">
        <v>81</v>
      </c>
      <c r="C33" s="23">
        <v>157696</v>
      </c>
      <c r="D33" s="24">
        <v>71298</v>
      </c>
    </row>
    <row r="34" spans="2:4" ht="21" customHeight="1" x14ac:dyDescent="0.25">
      <c r="B34" s="19"/>
      <c r="C34" s="25">
        <v>1841702</v>
      </c>
      <c r="D34" s="25">
        <v>1325893</v>
      </c>
    </row>
    <row r="35" spans="2:4" ht="21" customHeight="1" x14ac:dyDescent="0.25">
      <c r="B35" s="21" t="s">
        <v>127</v>
      </c>
      <c r="C35" s="20"/>
      <c r="D35" s="20"/>
    </row>
    <row r="36" spans="2:4" ht="21" customHeight="1" x14ac:dyDescent="0.25">
      <c r="B36" s="19" t="s">
        <v>68</v>
      </c>
      <c r="C36" s="20">
        <v>-298589</v>
      </c>
      <c r="D36" s="20">
        <v>221628</v>
      </c>
    </row>
    <row r="37" spans="2:4" ht="21" customHeight="1" x14ac:dyDescent="0.25">
      <c r="B37" s="19" t="s">
        <v>70</v>
      </c>
      <c r="C37" s="20">
        <v>7066</v>
      </c>
      <c r="D37" s="20">
        <v>-7074</v>
      </c>
    </row>
    <row r="38" spans="2:4" ht="21" customHeight="1" x14ac:dyDescent="0.25">
      <c r="B38" s="19" t="s">
        <v>71</v>
      </c>
      <c r="C38" s="20">
        <v>182428</v>
      </c>
      <c r="D38" s="20">
        <v>32436</v>
      </c>
    </row>
    <row r="39" spans="2:4" ht="21" customHeight="1" x14ac:dyDescent="0.25">
      <c r="B39" s="19" t="s">
        <v>128</v>
      </c>
      <c r="C39" s="20">
        <v>618</v>
      </c>
      <c r="D39" s="20">
        <v>-3416</v>
      </c>
    </row>
    <row r="40" spans="2:4" ht="21" customHeight="1" x14ac:dyDescent="0.25">
      <c r="B40" s="19" t="s">
        <v>129</v>
      </c>
      <c r="C40" s="20">
        <v>625</v>
      </c>
      <c r="D40" s="20">
        <v>2631</v>
      </c>
    </row>
    <row r="41" spans="2:4" ht="21" customHeight="1" x14ac:dyDescent="0.25">
      <c r="B41" s="19" t="s">
        <v>130</v>
      </c>
      <c r="C41" s="20">
        <v>257810</v>
      </c>
      <c r="D41" s="20">
        <v>159096</v>
      </c>
    </row>
    <row r="42" spans="2:4" ht="21" customHeight="1" x14ac:dyDescent="0.25">
      <c r="B42" s="19" t="s">
        <v>131</v>
      </c>
      <c r="C42" s="20">
        <v>618885</v>
      </c>
      <c r="D42" s="20">
        <v>691188</v>
      </c>
    </row>
    <row r="43" spans="2:4" ht="21" customHeight="1" x14ac:dyDescent="0.25">
      <c r="B43" s="19" t="s">
        <v>75</v>
      </c>
      <c r="C43" s="23">
        <v>-145990</v>
      </c>
      <c r="D43" s="24">
        <v>66540</v>
      </c>
    </row>
    <row r="44" spans="2:4" ht="21" customHeight="1" x14ac:dyDescent="0.25">
      <c r="B44" s="19"/>
      <c r="C44" s="25">
        <v>622853</v>
      </c>
      <c r="D44" s="25">
        <v>1163029</v>
      </c>
    </row>
    <row r="45" spans="2:4" ht="21" customHeight="1" x14ac:dyDescent="0.25">
      <c r="B45" s="19" t="s">
        <v>132</v>
      </c>
      <c r="C45" s="20"/>
      <c r="D45" s="20"/>
    </row>
    <row r="46" spans="2:4" ht="21" customHeight="1" x14ac:dyDescent="0.25">
      <c r="B46" s="19" t="s">
        <v>133</v>
      </c>
      <c r="C46" s="20">
        <v>119324</v>
      </c>
      <c r="D46" s="20">
        <v>-82333</v>
      </c>
    </row>
    <row r="47" spans="2:4" ht="21" customHeight="1" x14ac:dyDescent="0.25">
      <c r="B47" s="19" t="s">
        <v>90</v>
      </c>
      <c r="C47" s="20">
        <v>25015</v>
      </c>
      <c r="D47" s="20">
        <v>184723</v>
      </c>
    </row>
    <row r="48" spans="2:4" ht="21" customHeight="1" x14ac:dyDescent="0.25">
      <c r="B48" s="19" t="s">
        <v>134</v>
      </c>
      <c r="C48" s="20">
        <v>199284</v>
      </c>
      <c r="D48" s="20">
        <v>364000</v>
      </c>
    </row>
    <row r="49" spans="2:4" ht="21" customHeight="1" x14ac:dyDescent="0.25">
      <c r="B49" s="19" t="s">
        <v>135</v>
      </c>
      <c r="C49" s="20">
        <v>9658</v>
      </c>
      <c r="D49" s="20">
        <v>6519</v>
      </c>
    </row>
    <row r="50" spans="2:4" ht="21" customHeight="1" x14ac:dyDescent="0.25">
      <c r="B50" s="19" t="s">
        <v>136</v>
      </c>
      <c r="C50" s="20">
        <v>7846</v>
      </c>
      <c r="D50" s="20">
        <v>-116508</v>
      </c>
    </row>
    <row r="51" spans="2:4" ht="21" customHeight="1" x14ac:dyDescent="0.25">
      <c r="B51" s="19" t="s">
        <v>40</v>
      </c>
      <c r="C51" s="20">
        <v>-107784</v>
      </c>
      <c r="D51" s="20">
        <v>-94525</v>
      </c>
    </row>
    <row r="52" spans="2:4" ht="21" customHeight="1" x14ac:dyDescent="0.25">
      <c r="B52" s="19" t="s">
        <v>81</v>
      </c>
      <c r="C52" s="23">
        <v>-8024</v>
      </c>
      <c r="D52" s="24">
        <v>-22559</v>
      </c>
    </row>
    <row r="53" spans="2:4" ht="21" customHeight="1" x14ac:dyDescent="0.25">
      <c r="B53" s="19"/>
      <c r="C53" s="62">
        <v>245319</v>
      </c>
      <c r="D53" s="63">
        <v>239317</v>
      </c>
    </row>
    <row r="54" spans="2:4" ht="21" customHeight="1" x14ac:dyDescent="0.25">
      <c r="B54" s="21" t="s">
        <v>137</v>
      </c>
      <c r="C54" s="58">
        <v>2709874</v>
      </c>
      <c r="D54" s="59">
        <v>2728239</v>
      </c>
    </row>
    <row r="55" spans="2:4" ht="21" customHeight="1" x14ac:dyDescent="0.25">
      <c r="B55" s="19"/>
      <c r="C55" s="20"/>
      <c r="D55" s="20"/>
    </row>
    <row r="56" spans="2:4" ht="21" customHeight="1" x14ac:dyDescent="0.25">
      <c r="B56" s="19" t="s">
        <v>138</v>
      </c>
      <c r="C56" s="20">
        <v>-517580</v>
      </c>
      <c r="D56" s="20">
        <v>-378639</v>
      </c>
    </row>
    <row r="57" spans="2:4" ht="21" customHeight="1" x14ac:dyDescent="0.25">
      <c r="B57" s="19" t="s">
        <v>232</v>
      </c>
      <c r="C57" s="20">
        <v>-621439</v>
      </c>
      <c r="D57" s="20">
        <v>-1236454</v>
      </c>
    </row>
    <row r="58" spans="2:4" ht="21" customHeight="1" x14ac:dyDescent="0.25">
      <c r="B58" s="19" t="s">
        <v>215</v>
      </c>
      <c r="C58" s="20">
        <v>129122</v>
      </c>
      <c r="D58" s="20">
        <v>1021776</v>
      </c>
    </row>
    <row r="59" spans="2:4" ht="21" customHeight="1" x14ac:dyDescent="0.25">
      <c r="B59" s="19" t="s">
        <v>139</v>
      </c>
      <c r="C59" s="23">
        <v>-597</v>
      </c>
      <c r="D59" s="24">
        <v>-542</v>
      </c>
    </row>
    <row r="60" spans="2:4" ht="21" customHeight="1" x14ac:dyDescent="0.25">
      <c r="B60" s="21" t="s">
        <v>140</v>
      </c>
      <c r="C60" s="58">
        <v>1699380</v>
      </c>
      <c r="D60" s="59">
        <v>2134380</v>
      </c>
    </row>
    <row r="61" spans="2:4" ht="21" customHeight="1" x14ac:dyDescent="0.25">
      <c r="B61" s="19"/>
      <c r="C61" s="20"/>
      <c r="D61" s="20"/>
    </row>
    <row r="62" spans="2:4" ht="21" customHeight="1" x14ac:dyDescent="0.25">
      <c r="B62" s="19" t="s">
        <v>141</v>
      </c>
      <c r="C62" s="20"/>
      <c r="D62" s="20"/>
    </row>
    <row r="63" spans="2:4" ht="21" customHeight="1" x14ac:dyDescent="0.25">
      <c r="B63" s="19" t="s">
        <v>142</v>
      </c>
      <c r="C63" s="20">
        <v>-25213</v>
      </c>
      <c r="D63" s="20">
        <v>-41505</v>
      </c>
    </row>
    <row r="64" spans="2:4" ht="21" customHeight="1" x14ac:dyDescent="0.25">
      <c r="B64" s="19" t="s">
        <v>211</v>
      </c>
      <c r="C64" s="20">
        <v>6644</v>
      </c>
      <c r="D64" s="20" t="s">
        <v>26</v>
      </c>
    </row>
    <row r="65" spans="2:4" ht="21" customHeight="1" x14ac:dyDescent="0.25">
      <c r="B65" s="19" t="s">
        <v>83</v>
      </c>
      <c r="C65" s="20">
        <v>-121657</v>
      </c>
      <c r="D65" s="20">
        <v>-181713</v>
      </c>
    </row>
    <row r="66" spans="2:4" ht="21" customHeight="1" x14ac:dyDescent="0.25">
      <c r="B66" s="19" t="s">
        <v>84</v>
      </c>
      <c r="C66" s="20">
        <v>-10147</v>
      </c>
      <c r="D66" s="20">
        <v>-5473</v>
      </c>
    </row>
    <row r="67" spans="2:4" ht="21" customHeight="1" x14ac:dyDescent="0.25">
      <c r="B67" s="19" t="s">
        <v>67</v>
      </c>
      <c r="C67" s="20">
        <v>-219565</v>
      </c>
      <c r="D67" s="20">
        <v>248863</v>
      </c>
    </row>
    <row r="68" spans="2:4" ht="21" customHeight="1" x14ac:dyDescent="0.25">
      <c r="B68" s="19" t="s">
        <v>165</v>
      </c>
      <c r="C68" s="23" t="s">
        <v>26</v>
      </c>
      <c r="D68" s="23">
        <v>22693</v>
      </c>
    </row>
    <row r="69" spans="2:4" ht="21" customHeight="1" thickBot="1" x14ac:dyDescent="0.3">
      <c r="B69" s="21" t="s">
        <v>143</v>
      </c>
      <c r="C69" s="60">
        <v>-369938</v>
      </c>
      <c r="D69" s="61">
        <v>42865</v>
      </c>
    </row>
    <row r="70" spans="2:4" ht="21" customHeight="1" thickTop="1" x14ac:dyDescent="0.25">
      <c r="B70" s="19"/>
      <c r="C70" s="20"/>
      <c r="D70" s="20"/>
    </row>
    <row r="71" spans="2:4" ht="21" customHeight="1" x14ac:dyDescent="0.25">
      <c r="B71" s="21" t="s">
        <v>144</v>
      </c>
      <c r="C71" s="20"/>
      <c r="D71" s="20"/>
    </row>
    <row r="72" spans="2:4" ht="18.75" customHeight="1" x14ac:dyDescent="0.25">
      <c r="B72" s="19" t="s">
        <v>216</v>
      </c>
      <c r="C72" s="20">
        <v>993868</v>
      </c>
      <c r="D72" s="20" t="s">
        <v>26</v>
      </c>
    </row>
    <row r="73" spans="2:4" ht="15" customHeight="1" x14ac:dyDescent="0.25">
      <c r="B73" s="19" t="s">
        <v>145</v>
      </c>
      <c r="C73" s="20">
        <v>-435717</v>
      </c>
      <c r="D73" s="20">
        <v>-527768</v>
      </c>
    </row>
    <row r="74" spans="2:4" ht="18.75" customHeight="1" x14ac:dyDescent="0.25">
      <c r="B74" s="19" t="s">
        <v>233</v>
      </c>
      <c r="C74" s="20">
        <v>-1706590</v>
      </c>
      <c r="D74" s="20">
        <v>-3249192</v>
      </c>
    </row>
    <row r="75" spans="2:4" ht="15" customHeight="1" x14ac:dyDescent="0.25">
      <c r="B75" s="19" t="s">
        <v>146</v>
      </c>
      <c r="C75" s="20">
        <v>-11094</v>
      </c>
      <c r="D75" s="20">
        <v>-11611</v>
      </c>
    </row>
    <row r="76" spans="2:4" x14ac:dyDescent="0.25">
      <c r="B76" s="19" t="s">
        <v>159</v>
      </c>
      <c r="C76" s="20" t="s">
        <v>26</v>
      </c>
      <c r="D76" s="20">
        <v>1350000</v>
      </c>
    </row>
    <row r="77" spans="2:4" ht="21" customHeight="1" thickBot="1" x14ac:dyDescent="0.3">
      <c r="B77" s="21" t="s">
        <v>147</v>
      </c>
      <c r="C77" s="60">
        <v>-1159533</v>
      </c>
      <c r="D77" s="61">
        <v>-2438571</v>
      </c>
    </row>
    <row r="78" spans="2:4" ht="16.5" customHeight="1" thickTop="1" x14ac:dyDescent="0.25">
      <c r="B78" s="19"/>
      <c r="C78" s="20"/>
      <c r="D78" s="20"/>
    </row>
    <row r="79" spans="2:4" ht="21" customHeight="1" x14ac:dyDescent="0.25">
      <c r="B79" s="21" t="s">
        <v>148</v>
      </c>
      <c r="C79" s="25">
        <v>169909</v>
      </c>
      <c r="D79" s="25">
        <v>-261326</v>
      </c>
    </row>
    <row r="80" spans="2:4" ht="21" customHeight="1" x14ac:dyDescent="0.25">
      <c r="B80" s="19" t="s">
        <v>149</v>
      </c>
      <c r="C80" s="20">
        <v>123071</v>
      </c>
      <c r="D80" s="20">
        <v>384397</v>
      </c>
    </row>
    <row r="81" spans="2:4" ht="21" customHeight="1" thickBot="1" x14ac:dyDescent="0.3">
      <c r="B81" s="21" t="s">
        <v>150</v>
      </c>
      <c r="C81" s="60">
        <v>292980</v>
      </c>
      <c r="D81" s="61">
        <v>123071</v>
      </c>
    </row>
    <row r="82" spans="2:4" ht="15.75" thickTop="1" x14ac:dyDescent="0.25"/>
  </sheetData>
  <mergeCells count="3">
    <mergeCell ref="B7:D7"/>
    <mergeCell ref="B9:B10"/>
    <mergeCell ref="C9:D9"/>
  </mergeCells>
  <conditionalFormatting sqref="B11:D81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2:O56"/>
  <sheetViews>
    <sheetView showGridLines="0" showRowColHeaders="0" zoomScale="80" zoomScaleNormal="80" workbookViewId="0">
      <selection activeCell="I17" sqref="I17"/>
    </sheetView>
  </sheetViews>
  <sheetFormatPr defaultRowHeight="12.75" x14ac:dyDescent="0.2"/>
  <cols>
    <col min="1" max="1" width="12.85546875" style="44" customWidth="1"/>
    <col min="2" max="2" width="32.140625" style="44" customWidth="1"/>
    <col min="3" max="3" width="17.5703125" style="44" customWidth="1"/>
    <col min="4" max="4" width="3.28515625" style="44" customWidth="1"/>
    <col min="5" max="5" width="32.7109375" style="44" customWidth="1"/>
    <col min="6" max="6" width="18.140625" style="42" customWidth="1"/>
    <col min="7" max="7" width="4.42578125" style="42" bestFit="1" customWidth="1"/>
    <col min="8" max="8" width="9.140625" style="44"/>
    <col min="9" max="9" width="12.140625" style="44" customWidth="1"/>
    <col min="10" max="10" width="9" style="44" customWidth="1"/>
    <col min="11" max="11" width="34" style="44" hidden="1" customWidth="1"/>
    <col min="12" max="12" width="10" style="44" hidden="1" customWidth="1"/>
    <col min="13" max="13" width="9.140625" style="44" hidden="1" customWidth="1"/>
    <col min="14" max="14" width="31" style="44" hidden="1" customWidth="1"/>
    <col min="15" max="15" width="9.140625" style="44" hidden="1" customWidth="1"/>
    <col min="16" max="16" width="9.140625" style="44" customWidth="1"/>
    <col min="17" max="16384" width="9.140625" style="44"/>
  </cols>
  <sheetData>
    <row r="12" spans="2:6" ht="13.5" thickBot="1" x14ac:dyDescent="0.25">
      <c r="B12" s="42"/>
      <c r="C12" s="43"/>
      <c r="D12" s="42"/>
      <c r="E12" s="42"/>
    </row>
    <row r="13" spans="2:6" ht="16.5" thickTop="1" x14ac:dyDescent="0.2">
      <c r="B13" s="117" t="s">
        <v>5</v>
      </c>
      <c r="C13" s="118"/>
      <c r="D13" s="93"/>
      <c r="E13" s="117" t="s">
        <v>6</v>
      </c>
      <c r="F13" s="118"/>
    </row>
    <row r="14" spans="2:6" ht="15.75" x14ac:dyDescent="0.2">
      <c r="B14" s="119" t="s">
        <v>217</v>
      </c>
      <c r="C14" s="120"/>
      <c r="D14" s="93"/>
      <c r="E14" s="119" t="s">
        <v>217</v>
      </c>
      <c r="F14" s="120"/>
    </row>
    <row r="15" spans="2:6" x14ac:dyDescent="0.2">
      <c r="B15" s="95" t="s">
        <v>166</v>
      </c>
      <c r="C15" s="96">
        <v>5566.8840305579997</v>
      </c>
      <c r="E15" s="95" t="s">
        <v>9</v>
      </c>
      <c r="F15" s="97">
        <v>49170.50009394098</v>
      </c>
    </row>
    <row r="16" spans="2:6" x14ac:dyDescent="0.2">
      <c r="B16" s="98" t="s">
        <v>10</v>
      </c>
      <c r="C16" s="99">
        <v>5699.6317656649999</v>
      </c>
      <c r="E16" s="98" t="s">
        <v>167</v>
      </c>
      <c r="F16" s="99">
        <v>2629.0523886669998</v>
      </c>
    </row>
    <row r="17" spans="2:15" x14ac:dyDescent="0.2">
      <c r="B17" s="100" t="s">
        <v>168</v>
      </c>
      <c r="C17" s="101">
        <v>-132.74773510699998</v>
      </c>
      <c r="E17" s="100" t="s">
        <v>12</v>
      </c>
      <c r="F17" s="101">
        <v>31929.224337663985</v>
      </c>
    </row>
    <row r="18" spans="2:15" x14ac:dyDescent="0.2">
      <c r="B18" s="100"/>
      <c r="C18" s="102"/>
      <c r="E18" s="100" t="s">
        <v>16</v>
      </c>
      <c r="F18" s="101">
        <v>13796.905899488</v>
      </c>
    </row>
    <row r="19" spans="2:15" x14ac:dyDescent="0.2">
      <c r="B19" s="100"/>
      <c r="C19" s="102"/>
      <c r="E19" s="98" t="s">
        <v>18</v>
      </c>
      <c r="F19" s="99">
        <v>814.52768493400015</v>
      </c>
    </row>
    <row r="20" spans="2:15" x14ac:dyDescent="0.2">
      <c r="B20" s="100"/>
      <c r="C20" s="102"/>
      <c r="E20" s="98" t="s">
        <v>218</v>
      </c>
      <c r="F20" s="99">
        <v>1</v>
      </c>
    </row>
    <row r="21" spans="2:15" ht="26.25" x14ac:dyDescent="0.4">
      <c r="B21" s="95" t="s">
        <v>15</v>
      </c>
      <c r="C21" s="96">
        <v>29497.640819151995</v>
      </c>
      <c r="E21" s="100"/>
      <c r="F21" s="101"/>
      <c r="K21" s="45" t="s">
        <v>7</v>
      </c>
    </row>
    <row r="22" spans="2:15" x14ac:dyDescent="0.2">
      <c r="B22" s="100"/>
      <c r="C22" s="102"/>
      <c r="E22" s="94"/>
      <c r="F22" s="103"/>
    </row>
    <row r="23" spans="2:15" ht="15.75" x14ac:dyDescent="0.25">
      <c r="B23" s="95" t="s">
        <v>169</v>
      </c>
      <c r="C23" s="96">
        <v>11233.262221092999</v>
      </c>
      <c r="E23" s="94"/>
      <c r="F23" s="103"/>
      <c r="K23" s="48" t="s">
        <v>8</v>
      </c>
      <c r="L23" s="49">
        <f>[2]Infograma!$C$67</f>
        <v>7149.6985016279996</v>
      </c>
      <c r="N23" s="46" t="s">
        <v>9</v>
      </c>
      <c r="O23" s="47">
        <f>[2]Infograma!$F$67</f>
        <v>33656.464775065004</v>
      </c>
    </row>
    <row r="24" spans="2:15" x14ac:dyDescent="0.2">
      <c r="B24" s="95"/>
      <c r="C24" s="96"/>
      <c r="E24" s="104"/>
      <c r="F24" s="103"/>
    </row>
    <row r="25" spans="2:15" x14ac:dyDescent="0.2">
      <c r="B25" s="95" t="s">
        <v>170</v>
      </c>
      <c r="C25" s="96">
        <v>2872.7130231379997</v>
      </c>
      <c r="E25" s="94"/>
      <c r="F25" s="103"/>
      <c r="K25" s="50" t="s">
        <v>11</v>
      </c>
      <c r="L25" s="51">
        <f>[2]Infograma!$C$71</f>
        <v>0</v>
      </c>
      <c r="N25" s="54" t="s">
        <v>12</v>
      </c>
      <c r="O25" s="52">
        <f>[2]Infograma!F71</f>
        <v>25227.792353544006</v>
      </c>
    </row>
    <row r="26" spans="2:15" ht="13.5" thickBot="1" x14ac:dyDescent="0.25">
      <c r="B26" s="105"/>
      <c r="C26" s="106"/>
      <c r="E26" s="105"/>
      <c r="F26" s="107"/>
      <c r="K26" s="50"/>
      <c r="L26" s="50"/>
      <c r="N26" s="53"/>
      <c r="O26" s="52"/>
    </row>
    <row r="27" spans="2:15" ht="13.5" thickTop="1" x14ac:dyDescent="0.2">
      <c r="B27" s="42"/>
      <c r="C27" s="42"/>
      <c r="D27" s="42"/>
      <c r="E27" s="43"/>
      <c r="K27" s="50" t="s">
        <v>13</v>
      </c>
      <c r="L27" s="51">
        <f>[2]Infograma!$C$73</f>
        <v>-166.08513157399997</v>
      </c>
      <c r="N27" s="54" t="s">
        <v>14</v>
      </c>
      <c r="O27" s="52">
        <f>[2]Infograma!F73</f>
        <v>0</v>
      </c>
    </row>
    <row r="28" spans="2:15" x14ac:dyDescent="0.2">
      <c r="B28" s="42"/>
      <c r="C28" s="42"/>
      <c r="D28" s="42"/>
      <c r="E28" s="42"/>
      <c r="N28" s="54"/>
      <c r="O28" s="52"/>
    </row>
    <row r="29" spans="2:15" ht="15" x14ac:dyDescent="0.25">
      <c r="K29" s="48" t="s">
        <v>15</v>
      </c>
      <c r="L29" s="49">
        <f>[2]Infograma!$C$75</f>
        <v>18927.808637800001</v>
      </c>
      <c r="N29" s="54" t="s">
        <v>16</v>
      </c>
      <c r="O29" s="52">
        <f>[2]Infograma!F75</f>
        <v>4087.6397438669997</v>
      </c>
    </row>
    <row r="30" spans="2:15" x14ac:dyDescent="0.2">
      <c r="N30" s="54"/>
      <c r="O30" s="52"/>
    </row>
    <row r="31" spans="2:15" ht="15" x14ac:dyDescent="0.25">
      <c r="K31" s="48" t="s">
        <v>17</v>
      </c>
      <c r="L31" s="49">
        <f>[2]Infograma!$C$77</f>
        <v>5113.4672214359998</v>
      </c>
      <c r="N31" s="54" t="s">
        <v>18</v>
      </c>
      <c r="O31" s="52">
        <f>[2]Infograma!F77</f>
        <v>2118.6806776540002</v>
      </c>
    </row>
    <row r="33" spans="11:12" ht="15" x14ac:dyDescent="0.25">
      <c r="K33" s="48" t="s">
        <v>19</v>
      </c>
      <c r="L33" s="49">
        <f>[2]Infograma!$C$79</f>
        <v>2465.4904142009991</v>
      </c>
    </row>
    <row r="56" spans="9:9" ht="15" x14ac:dyDescent="0.25">
      <c r="I56" s="55"/>
    </row>
  </sheetData>
  <mergeCells count="4">
    <mergeCell ref="B13:C13"/>
    <mergeCell ref="E13:F13"/>
    <mergeCell ref="B14:C14"/>
    <mergeCell ref="E14:F14"/>
  </mergeCells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showGridLines="0" showRowColHeaders="0" zoomScale="80" zoomScaleNormal="80" workbookViewId="0">
      <selection activeCell="I9" sqref="I9"/>
    </sheetView>
  </sheetViews>
  <sheetFormatPr defaultColWidth="8.7109375" defaultRowHeight="15" customHeight="1" zeroHeight="1" x14ac:dyDescent="0.25"/>
  <cols>
    <col min="1" max="1" width="13.85546875" customWidth="1"/>
    <col min="2" max="2" width="39.28515625" customWidth="1"/>
    <col min="3" max="6" width="18.7109375" customWidth="1"/>
    <col min="16381" max="16381" width="8.7109375" customWidth="1"/>
  </cols>
  <sheetData>
    <row r="1" spans="1:6" ht="15" customHeight="1" x14ac:dyDescent="0.25">
      <c r="B1" s="127"/>
      <c r="C1" s="127"/>
      <c r="D1" s="127"/>
    </row>
    <row r="2" spans="1:6" ht="15" customHeight="1" x14ac:dyDescent="0.25">
      <c r="B2" s="127"/>
      <c r="C2" s="127"/>
      <c r="D2" s="127"/>
    </row>
    <row r="3" spans="1:6" ht="15" customHeight="1" x14ac:dyDescent="0.25">
      <c r="B3" s="127"/>
      <c r="C3" s="127"/>
      <c r="D3" s="127"/>
    </row>
    <row r="4" spans="1:6" ht="15" customHeight="1" x14ac:dyDescent="0.25">
      <c r="B4" s="127"/>
      <c r="C4" s="127"/>
      <c r="D4" s="127"/>
    </row>
    <row r="5" spans="1:6" ht="15" customHeight="1" x14ac:dyDescent="0.25">
      <c r="B5" s="127"/>
      <c r="C5" s="127"/>
      <c r="D5" s="127"/>
    </row>
    <row r="6" spans="1:6" ht="15" customHeight="1" x14ac:dyDescent="0.25">
      <c r="B6" s="127"/>
      <c r="C6" s="127"/>
      <c r="D6" s="127"/>
    </row>
    <row r="7" spans="1:6" ht="24.6" customHeight="1" x14ac:dyDescent="0.25">
      <c r="A7" s="10"/>
      <c r="B7" s="4" t="s">
        <v>0</v>
      </c>
      <c r="C7" s="10"/>
      <c r="D7" s="10"/>
    </row>
    <row r="8" spans="1:6" ht="9.75" customHeight="1" x14ac:dyDescent="0.25">
      <c r="A8" s="10"/>
      <c r="B8" s="4"/>
      <c r="C8" s="10"/>
      <c r="D8" s="10"/>
    </row>
    <row r="9" spans="1:6" ht="27" customHeight="1" thickBot="1" x14ac:dyDescent="0.3">
      <c r="A9" s="10"/>
      <c r="B9" s="121"/>
      <c r="C9" s="122" t="s">
        <v>2</v>
      </c>
      <c r="D9" s="123"/>
      <c r="E9" s="123"/>
      <c r="F9" s="123"/>
    </row>
    <row r="10" spans="1:6" ht="24.6" customHeight="1" thickTop="1" x14ac:dyDescent="0.25">
      <c r="A10" s="10"/>
      <c r="B10" s="121"/>
      <c r="C10" s="124">
        <v>2022</v>
      </c>
      <c r="D10" s="125"/>
      <c r="E10" s="124">
        <v>2021</v>
      </c>
      <c r="F10" s="126"/>
    </row>
    <row r="11" spans="1:6" ht="24.6" customHeight="1" x14ac:dyDescent="0.25">
      <c r="A11" s="10"/>
      <c r="B11" s="121"/>
      <c r="C11" s="16" t="s">
        <v>28</v>
      </c>
      <c r="D11" s="16" t="s">
        <v>20</v>
      </c>
      <c r="E11" s="16" t="s">
        <v>28</v>
      </c>
      <c r="F11" s="16" t="s">
        <v>20</v>
      </c>
    </row>
    <row r="12" spans="1:6" x14ac:dyDescent="0.25">
      <c r="A12" s="10"/>
      <c r="B12" s="66" t="s">
        <v>21</v>
      </c>
      <c r="C12" s="67">
        <v>14453048</v>
      </c>
      <c r="D12" s="17">
        <v>4229249</v>
      </c>
      <c r="E12" s="56">
        <v>14598936</v>
      </c>
      <c r="F12" s="17">
        <v>3932400</v>
      </c>
    </row>
    <row r="13" spans="1:6" x14ac:dyDescent="0.25">
      <c r="A13" s="10"/>
      <c r="B13" s="66" t="s">
        <v>22</v>
      </c>
      <c r="C13" s="67">
        <v>4127836</v>
      </c>
      <c r="D13" s="17">
        <v>1050713</v>
      </c>
      <c r="E13" s="56">
        <v>4165556</v>
      </c>
      <c r="F13" s="17">
        <v>901221</v>
      </c>
    </row>
    <row r="14" spans="1:6" x14ac:dyDescent="0.25">
      <c r="A14" s="10"/>
      <c r="B14" s="66" t="s">
        <v>23</v>
      </c>
      <c r="C14" s="68">
        <v>15959</v>
      </c>
      <c r="D14" s="69">
        <v>4656</v>
      </c>
      <c r="E14" s="70">
        <v>30986</v>
      </c>
      <c r="F14" s="69">
        <v>8597</v>
      </c>
    </row>
    <row r="15" spans="1:6" x14ac:dyDescent="0.25">
      <c r="A15" s="10"/>
      <c r="B15" s="71" t="s">
        <v>24</v>
      </c>
      <c r="C15" s="72">
        <v>18596843</v>
      </c>
      <c r="D15" s="73">
        <v>5284618</v>
      </c>
      <c r="E15" s="72">
        <v>18795478</v>
      </c>
      <c r="F15" s="73">
        <v>4842218</v>
      </c>
    </row>
    <row r="16" spans="1:6" x14ac:dyDescent="0.25">
      <c r="A16" s="10"/>
      <c r="B16" s="66" t="s">
        <v>25</v>
      </c>
      <c r="C16" s="74" t="s">
        <v>26</v>
      </c>
      <c r="D16" s="69">
        <v>61752</v>
      </c>
      <c r="E16" s="75" t="s">
        <v>26</v>
      </c>
      <c r="F16" s="69">
        <v>59570</v>
      </c>
    </row>
    <row r="17" spans="1:6" x14ac:dyDescent="0.25">
      <c r="A17" s="10"/>
      <c r="B17" s="66"/>
      <c r="C17" s="72">
        <v>18596843</v>
      </c>
      <c r="D17" s="73">
        <v>5346370</v>
      </c>
      <c r="E17" s="72">
        <v>18795478</v>
      </c>
      <c r="F17" s="73">
        <v>4901788</v>
      </c>
    </row>
    <row r="18" spans="1:6" ht="15.75" thickBot="1" x14ac:dyDescent="0.3">
      <c r="A18" s="10"/>
      <c r="B18" s="66" t="s">
        <v>29</v>
      </c>
      <c r="C18" s="76">
        <v>11376243</v>
      </c>
      <c r="D18" s="77">
        <v>2290997</v>
      </c>
      <c r="E18" s="78">
        <v>12530390</v>
      </c>
      <c r="F18" s="77">
        <v>2909407</v>
      </c>
    </row>
    <row r="19" spans="1:6" ht="15.75" thickTop="1" x14ac:dyDescent="0.25">
      <c r="A19" s="10"/>
      <c r="B19" s="66" t="s">
        <v>27</v>
      </c>
      <c r="C19" s="79" t="s">
        <v>26</v>
      </c>
      <c r="D19" s="17">
        <v>-8309</v>
      </c>
      <c r="E19" s="80" t="s">
        <v>26</v>
      </c>
      <c r="F19" s="17">
        <v>-140653</v>
      </c>
    </row>
    <row r="20" spans="1:6" ht="15.75" thickBot="1" x14ac:dyDescent="0.3">
      <c r="A20" s="10"/>
      <c r="B20" s="81"/>
      <c r="C20" s="82">
        <v>29973086</v>
      </c>
      <c r="D20" s="18">
        <v>7629058</v>
      </c>
      <c r="E20" s="82">
        <v>31325868</v>
      </c>
      <c r="F20" s="18">
        <v>7670542</v>
      </c>
    </row>
    <row r="21" spans="1:6" ht="15.75" thickTop="1" x14ac:dyDescent="0.25"/>
    <row r="22" spans="1:6" x14ac:dyDescent="0.25">
      <c r="C22" s="8"/>
      <c r="D22" s="8"/>
    </row>
    <row r="23" spans="1:6" x14ac:dyDescent="0.25">
      <c r="C23" s="7"/>
      <c r="D23" s="7"/>
    </row>
    <row r="24" spans="1:6" x14ac:dyDescent="0.25">
      <c r="C24" s="7"/>
      <c r="D24" s="7"/>
    </row>
    <row r="25" spans="1:6" x14ac:dyDescent="0.25">
      <c r="C25" s="7"/>
      <c r="D25" s="7"/>
    </row>
    <row r="26" spans="1:6" x14ac:dyDescent="0.25"/>
    <row r="27" spans="1:6" x14ac:dyDescent="0.25">
      <c r="C27" s="7"/>
      <c r="D27" s="7"/>
    </row>
    <row r="28" spans="1:6" x14ac:dyDescent="0.25">
      <c r="C28" s="7"/>
      <c r="D28" s="7"/>
    </row>
    <row r="29" spans="1:6" x14ac:dyDescent="0.25">
      <c r="C29" s="7"/>
      <c r="D29" s="7"/>
    </row>
    <row r="30" spans="1:6" x14ac:dyDescent="0.25">
      <c r="C30" s="7"/>
      <c r="D30" s="7"/>
    </row>
    <row r="31" spans="1:6" x14ac:dyDescent="0.25">
      <c r="D31" s="7"/>
    </row>
    <row r="32" spans="1:6" x14ac:dyDescent="0.25">
      <c r="C32" s="7"/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/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ht="15" customHeight="1" x14ac:dyDescent="0.25"/>
    <row r="48" spans="3:4" ht="15" customHeight="1" x14ac:dyDescent="0.25"/>
  </sheetData>
  <mergeCells count="5">
    <mergeCell ref="B9:B11"/>
    <mergeCell ref="C9:F9"/>
    <mergeCell ref="C10:D10"/>
    <mergeCell ref="E10:F10"/>
    <mergeCell ref="B1:D6"/>
  </mergeCells>
  <conditionalFormatting sqref="B12:F20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showGridLines="0" showRowColHeaders="0" zoomScale="80" zoomScaleNormal="80" workbookViewId="0">
      <selection activeCell="D23" sqref="D23"/>
    </sheetView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27"/>
      <c r="C1" s="127"/>
      <c r="D1" s="127"/>
    </row>
    <row r="2" spans="1:4" ht="15" customHeight="1" x14ac:dyDescent="0.25">
      <c r="B2" s="127"/>
      <c r="C2" s="127"/>
      <c r="D2" s="127"/>
    </row>
    <row r="3" spans="1:4" ht="15" customHeight="1" x14ac:dyDescent="0.25">
      <c r="B3" s="127"/>
      <c r="C3" s="127"/>
      <c r="D3" s="127"/>
    </row>
    <row r="4" spans="1:4" ht="15" customHeight="1" x14ac:dyDescent="0.25">
      <c r="B4" s="127"/>
      <c r="C4" s="127"/>
      <c r="D4" s="127"/>
    </row>
    <row r="5" spans="1:4" ht="15" customHeight="1" x14ac:dyDescent="0.25">
      <c r="B5" s="127"/>
      <c r="C5" s="127"/>
      <c r="D5" s="127"/>
    </row>
    <row r="6" spans="1:4" ht="15" customHeight="1" x14ac:dyDescent="0.25">
      <c r="B6" s="127"/>
      <c r="C6" s="127"/>
      <c r="D6" s="127"/>
    </row>
    <row r="7" spans="1:4" ht="24.6" customHeight="1" x14ac:dyDescent="0.25">
      <c r="A7" s="10"/>
      <c r="B7" s="4" t="s">
        <v>0</v>
      </c>
      <c r="C7" s="10"/>
      <c r="D7" s="10"/>
    </row>
    <row r="8" spans="1:4" ht="9.75" customHeight="1" x14ac:dyDescent="0.25">
      <c r="A8" s="10"/>
      <c r="B8" s="4"/>
      <c r="C8" s="10"/>
      <c r="D8" s="10"/>
    </row>
    <row r="9" spans="1:4" ht="32.450000000000003" customHeight="1" x14ac:dyDescent="0.25">
      <c r="A9" s="10"/>
      <c r="B9" s="121"/>
      <c r="C9" s="128" t="s">
        <v>2</v>
      </c>
      <c r="D9" s="129"/>
    </row>
    <row r="10" spans="1:4" x14ac:dyDescent="0.25">
      <c r="A10" s="10"/>
      <c r="B10" s="121"/>
      <c r="C10" s="16">
        <v>2022</v>
      </c>
      <c r="D10" s="16">
        <v>2021</v>
      </c>
    </row>
    <row r="11" spans="1:4" ht="18.75" customHeight="1" x14ac:dyDescent="0.25">
      <c r="A11" s="10"/>
      <c r="B11" s="19" t="s">
        <v>30</v>
      </c>
      <c r="C11" s="20">
        <v>7629058</v>
      </c>
      <c r="D11" s="20">
        <v>7670542</v>
      </c>
    </row>
    <row r="12" spans="1:4" ht="18.75" customHeight="1" x14ac:dyDescent="0.25">
      <c r="A12" s="10"/>
      <c r="B12" s="19" t="s">
        <v>31</v>
      </c>
      <c r="C12" s="20"/>
      <c r="D12" s="20"/>
    </row>
    <row r="13" spans="1:4" ht="18.75" customHeight="1" x14ac:dyDescent="0.25">
      <c r="A13" s="10"/>
      <c r="B13" s="19" t="s">
        <v>151</v>
      </c>
      <c r="C13" s="20">
        <v>722670</v>
      </c>
      <c r="D13" s="20">
        <v>612898</v>
      </c>
    </row>
    <row r="14" spans="1:4" ht="18.75" customHeight="1" x14ac:dyDescent="0.25">
      <c r="A14" s="10"/>
      <c r="B14" s="19" t="s">
        <v>32</v>
      </c>
      <c r="C14" s="20">
        <v>407193</v>
      </c>
      <c r="D14" s="20">
        <v>251973</v>
      </c>
    </row>
    <row r="15" spans="1:4" ht="18.75" customHeight="1" x14ac:dyDescent="0.25">
      <c r="A15" s="10"/>
      <c r="B15" s="19" t="s">
        <v>33</v>
      </c>
      <c r="C15" s="20">
        <v>561044</v>
      </c>
      <c r="D15" s="20">
        <v>630900</v>
      </c>
    </row>
    <row r="16" spans="1:4" ht="18.75" customHeight="1" x14ac:dyDescent="0.25">
      <c r="A16" s="10"/>
      <c r="B16" s="19" t="s">
        <v>34</v>
      </c>
      <c r="C16" s="20">
        <v>466857</v>
      </c>
      <c r="D16" s="20">
        <v>523105</v>
      </c>
    </row>
    <row r="17" spans="1:4" ht="18.75" customHeight="1" x14ac:dyDescent="0.25">
      <c r="A17" s="10"/>
      <c r="B17" s="19" t="s">
        <v>35</v>
      </c>
      <c r="C17" s="20">
        <v>185785</v>
      </c>
      <c r="D17" s="20">
        <v>339739</v>
      </c>
    </row>
    <row r="18" spans="1:4" ht="18.75" customHeight="1" x14ac:dyDescent="0.25">
      <c r="A18" s="10"/>
      <c r="B18" s="19" t="s">
        <v>175</v>
      </c>
      <c r="C18" s="20">
        <v>47028</v>
      </c>
      <c r="D18" s="20" t="s">
        <v>26</v>
      </c>
    </row>
    <row r="19" spans="1:4" ht="18.75" customHeight="1" x14ac:dyDescent="0.25">
      <c r="A19" s="10"/>
      <c r="B19" s="19" t="s">
        <v>152</v>
      </c>
      <c r="C19" s="20" t="s">
        <v>26</v>
      </c>
      <c r="D19" s="20">
        <v>153970</v>
      </c>
    </row>
    <row r="20" spans="1:4" ht="18.75" customHeight="1" x14ac:dyDescent="0.25">
      <c r="A20" s="10"/>
      <c r="B20" s="19" t="s">
        <v>36</v>
      </c>
      <c r="C20" s="20">
        <v>118532</v>
      </c>
      <c r="D20" s="20">
        <v>91237</v>
      </c>
    </row>
    <row r="21" spans="1:4" ht="22.5" customHeight="1" x14ac:dyDescent="0.25">
      <c r="A21" s="10"/>
      <c r="B21" s="19" t="s">
        <v>176</v>
      </c>
      <c r="C21" s="23">
        <v>-1989715</v>
      </c>
      <c r="D21" s="24">
        <v>-1963252</v>
      </c>
    </row>
    <row r="22" spans="1:4" ht="18" customHeight="1" x14ac:dyDescent="0.25">
      <c r="B22" s="19"/>
      <c r="C22" s="58">
        <v>8148452</v>
      </c>
      <c r="D22" s="59">
        <v>8311112</v>
      </c>
    </row>
    <row r="23" spans="1:4" x14ac:dyDescent="0.25">
      <c r="C23" s="8"/>
      <c r="D23" s="8"/>
    </row>
    <row r="24" spans="1:4" x14ac:dyDescent="0.25">
      <c r="C24" s="7"/>
      <c r="D24" s="7"/>
    </row>
    <row r="25" spans="1:4" x14ac:dyDescent="0.25">
      <c r="C25" s="7"/>
      <c r="D25" s="7"/>
    </row>
    <row r="26" spans="1:4" x14ac:dyDescent="0.25">
      <c r="C26" s="7"/>
      <c r="D26" s="7"/>
    </row>
    <row r="27" spans="1:4" x14ac:dyDescent="0.25"/>
    <row r="28" spans="1:4" x14ac:dyDescent="0.25">
      <c r="C28" s="7"/>
      <c r="D28" s="7"/>
    </row>
    <row r="29" spans="1:4" x14ac:dyDescent="0.25">
      <c r="C29" s="7"/>
      <c r="D29" s="7"/>
    </row>
    <row r="30" spans="1:4" x14ac:dyDescent="0.25">
      <c r="C30" s="7"/>
      <c r="D30" s="7"/>
    </row>
    <row r="31" spans="1:4" x14ac:dyDescent="0.25">
      <c r="C31" s="7"/>
      <c r="D31" s="7"/>
    </row>
    <row r="32" spans="1:4" x14ac:dyDescent="0.25">
      <c r="D32" s="7"/>
    </row>
    <row r="33" spans="3:4" x14ac:dyDescent="0.25">
      <c r="C33" s="7"/>
      <c r="D33" s="7"/>
    </row>
    <row r="34" spans="3:4" x14ac:dyDescent="0.25">
      <c r="C34" s="7"/>
      <c r="D34" s="7"/>
    </row>
    <row r="35" spans="3:4" x14ac:dyDescent="0.25">
      <c r="C35" s="7"/>
      <c r="D35" s="7"/>
    </row>
    <row r="36" spans="3:4" x14ac:dyDescent="0.25">
      <c r="C36" s="7"/>
      <c r="D36" s="7"/>
    </row>
    <row r="37" spans="3:4" x14ac:dyDescent="0.25">
      <c r="C37" s="7"/>
      <c r="D37" s="7"/>
    </row>
    <row r="38" spans="3:4" x14ac:dyDescent="0.25">
      <c r="C38" s="7"/>
      <c r="D38" s="7"/>
    </row>
    <row r="39" spans="3:4" x14ac:dyDescent="0.25">
      <c r="C39" s="7"/>
      <c r="D39" s="7"/>
    </row>
    <row r="40" spans="3:4" x14ac:dyDescent="0.25"/>
    <row r="41" spans="3:4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B11:D22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5"/>
  <sheetViews>
    <sheetView showGridLines="0" showRowColHeaders="0" zoomScale="80" zoomScaleNormal="80" workbookViewId="0">
      <selection activeCell="D10" sqref="D10"/>
    </sheetView>
  </sheetViews>
  <sheetFormatPr defaultColWidth="8.7109375" defaultRowHeight="15" x14ac:dyDescent="0.25"/>
  <cols>
    <col min="1" max="1" width="13.8554687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127"/>
      <c r="C5" s="127"/>
      <c r="D5" s="127"/>
      <c r="E5" s="130"/>
      <c r="F5" s="130"/>
      <c r="G5" s="130"/>
    </row>
    <row r="6" spans="2:7" x14ac:dyDescent="0.25">
      <c r="B6" s="130"/>
      <c r="C6" s="130"/>
      <c r="D6" s="130"/>
      <c r="E6" s="130"/>
      <c r="F6" s="130"/>
      <c r="G6" s="130"/>
    </row>
    <row r="7" spans="2:7" x14ac:dyDescent="0.25">
      <c r="B7" s="130"/>
      <c r="C7" s="130"/>
      <c r="D7" s="130"/>
      <c r="E7" s="130"/>
      <c r="F7" s="130"/>
      <c r="G7" s="130"/>
    </row>
    <row r="8" spans="2:7" ht="21" customHeight="1" x14ac:dyDescent="0.25">
      <c r="B8" s="11" t="s">
        <v>0</v>
      </c>
      <c r="C8" s="11"/>
      <c r="D8" s="11"/>
    </row>
    <row r="9" spans="2:7" ht="24" customHeight="1" x14ac:dyDescent="0.25">
      <c r="B9" s="129"/>
      <c r="C9" s="128" t="s">
        <v>3</v>
      </c>
      <c r="D9" s="129"/>
    </row>
    <row r="10" spans="2:7" x14ac:dyDescent="0.25">
      <c r="B10" s="129"/>
      <c r="C10" s="16">
        <v>2022</v>
      </c>
      <c r="D10" s="16">
        <v>2021</v>
      </c>
    </row>
    <row r="11" spans="2:7" ht="21" customHeight="1" x14ac:dyDescent="0.25">
      <c r="B11" s="19" t="s">
        <v>39</v>
      </c>
      <c r="C11" s="22">
        <v>339972</v>
      </c>
      <c r="D11" s="22">
        <v>314700</v>
      </c>
    </row>
    <row r="12" spans="2:7" ht="21" customHeight="1" x14ac:dyDescent="0.25">
      <c r="B12" s="19" t="s">
        <v>37</v>
      </c>
      <c r="C12" s="22">
        <v>33722</v>
      </c>
      <c r="D12" s="22">
        <v>34622</v>
      </c>
    </row>
    <row r="13" spans="2:7" ht="21" customHeight="1" x14ac:dyDescent="0.25">
      <c r="B13" s="19" t="s">
        <v>177</v>
      </c>
      <c r="C13" s="22">
        <v>131395</v>
      </c>
      <c r="D13" s="22">
        <v>364</v>
      </c>
    </row>
    <row r="14" spans="2:7" ht="21" customHeight="1" x14ac:dyDescent="0.25">
      <c r="B14" s="19" t="s">
        <v>38</v>
      </c>
      <c r="C14" s="22">
        <v>28005</v>
      </c>
      <c r="D14" s="22">
        <v>26859</v>
      </c>
    </row>
    <row r="15" spans="2:7" ht="21" customHeight="1" x14ac:dyDescent="0.25">
      <c r="B15" s="19" t="s">
        <v>41</v>
      </c>
      <c r="C15" s="22">
        <v>225667</v>
      </c>
      <c r="D15" s="22">
        <v>179436</v>
      </c>
    </row>
    <row r="16" spans="2:7" ht="21" customHeight="1" x14ac:dyDescent="0.25">
      <c r="B16" s="19" t="s">
        <v>42</v>
      </c>
      <c r="C16" s="22">
        <v>328387</v>
      </c>
      <c r="D16" s="22">
        <v>259454</v>
      </c>
    </row>
    <row r="17" spans="2:4" ht="21" customHeight="1" x14ac:dyDescent="0.25">
      <c r="B17" s="19" t="s">
        <v>178</v>
      </c>
      <c r="C17" s="22">
        <v>9869</v>
      </c>
      <c r="D17" s="22">
        <v>33301</v>
      </c>
    </row>
    <row r="18" spans="2:4" ht="21" customHeight="1" x14ac:dyDescent="0.25">
      <c r="B18" s="19" t="s">
        <v>179</v>
      </c>
      <c r="C18" s="22">
        <v>531</v>
      </c>
      <c r="D18" s="22">
        <v>13497</v>
      </c>
    </row>
    <row r="19" spans="2:4" ht="21" customHeight="1" x14ac:dyDescent="0.25">
      <c r="B19" s="19" t="s">
        <v>182</v>
      </c>
      <c r="C19" s="22">
        <v>-53356</v>
      </c>
      <c r="D19" s="22" t="s">
        <v>26</v>
      </c>
    </row>
    <row r="20" spans="2:4" ht="21" customHeight="1" x14ac:dyDescent="0.25">
      <c r="B20" s="19" t="s">
        <v>180</v>
      </c>
      <c r="C20" s="22">
        <v>36124</v>
      </c>
      <c r="D20" s="22">
        <v>100137</v>
      </c>
    </row>
    <row r="21" spans="2:4" ht="21" customHeight="1" x14ac:dyDescent="0.25">
      <c r="B21" s="19" t="s">
        <v>183</v>
      </c>
      <c r="C21" s="22">
        <v>7412</v>
      </c>
      <c r="D21" s="22" t="s">
        <v>26</v>
      </c>
    </row>
    <row r="22" spans="2:4" ht="24" customHeight="1" x14ac:dyDescent="0.25">
      <c r="B22" s="19" t="s">
        <v>184</v>
      </c>
      <c r="C22" s="22">
        <v>171770</v>
      </c>
      <c r="D22" s="22" t="s">
        <v>26</v>
      </c>
    </row>
    <row r="23" spans="2:4" x14ac:dyDescent="0.25">
      <c r="B23" s="19" t="s">
        <v>181</v>
      </c>
      <c r="C23" s="108">
        <v>52021</v>
      </c>
      <c r="D23" s="109">
        <v>114530</v>
      </c>
    </row>
    <row r="24" spans="2:4" ht="20.25" customHeight="1" thickBot="1" x14ac:dyDescent="0.3">
      <c r="B24" s="19"/>
      <c r="C24" s="110">
        <v>1311519</v>
      </c>
      <c r="D24" s="111">
        <v>1076900</v>
      </c>
    </row>
    <row r="25" spans="2:4" ht="15.75" thickTop="1" x14ac:dyDescent="0.25"/>
  </sheetData>
  <mergeCells count="3">
    <mergeCell ref="B5:G7"/>
    <mergeCell ref="B9:B10"/>
    <mergeCell ref="C9:D9"/>
  </mergeCells>
  <conditionalFormatting sqref="B11:D24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53"/>
  <sheetViews>
    <sheetView showGridLines="0" showRowColHeaders="0" zoomScale="80" zoomScaleNormal="80" workbookViewId="0">
      <selection activeCell="B33" sqref="B33"/>
    </sheetView>
  </sheetViews>
  <sheetFormatPr defaultColWidth="8.7109375" defaultRowHeight="15" zeroHeight="1" x14ac:dyDescent="0.25"/>
  <cols>
    <col min="1" max="1" width="13.85546875" customWidth="1"/>
    <col min="2" max="2" width="47.140625" customWidth="1"/>
    <col min="3" max="3" width="18.28515625" customWidth="1"/>
    <col min="4" max="4" width="18.42578125" bestFit="1" customWidth="1"/>
    <col min="5" max="5" width="19.140625" customWidth="1"/>
    <col min="6" max="6" width="16.7109375" customWidth="1"/>
    <col min="7" max="7" width="14.8554687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2"/>
      <c r="C6" s="12"/>
      <c r="D6" s="12"/>
      <c r="E6" s="12"/>
      <c r="F6" s="12"/>
      <c r="G6" s="5"/>
      <c r="H6" s="5"/>
    </row>
    <row r="7" spans="2:8" ht="27.95" customHeight="1" x14ac:dyDescent="0.25">
      <c r="B7" s="12"/>
      <c r="C7" s="12"/>
      <c r="D7" s="12"/>
      <c r="E7" s="12"/>
      <c r="F7" s="12"/>
      <c r="G7" s="5"/>
      <c r="H7" s="5"/>
    </row>
    <row r="8" spans="2:8" ht="23.25" customHeight="1" x14ac:dyDescent="0.25">
      <c r="B8" s="113" t="s">
        <v>219</v>
      </c>
      <c r="C8" s="16" t="s">
        <v>220</v>
      </c>
      <c r="D8" s="16" t="s">
        <v>221</v>
      </c>
      <c r="E8" s="16" t="s">
        <v>222</v>
      </c>
      <c r="F8" s="16" t="s">
        <v>223</v>
      </c>
      <c r="G8" s="16" t="s">
        <v>4</v>
      </c>
    </row>
    <row r="9" spans="2:8" ht="22.5" customHeight="1" x14ac:dyDescent="0.25">
      <c r="B9" s="87" t="s">
        <v>43</v>
      </c>
      <c r="C9" s="17">
        <v>890</v>
      </c>
      <c r="D9" s="17">
        <v>338</v>
      </c>
      <c r="E9" s="17">
        <v>197</v>
      </c>
      <c r="F9" s="17">
        <v>660</v>
      </c>
      <c r="G9" s="17">
        <v>2085</v>
      </c>
    </row>
    <row r="10" spans="2:8" ht="25.5" x14ac:dyDescent="0.25">
      <c r="B10" s="88" t="s">
        <v>171</v>
      </c>
      <c r="C10" s="17">
        <v>307</v>
      </c>
      <c r="D10" s="17">
        <v>169</v>
      </c>
      <c r="E10" s="17">
        <v>63</v>
      </c>
      <c r="F10" s="17">
        <v>-421</v>
      </c>
      <c r="G10" s="17">
        <v>118</v>
      </c>
    </row>
    <row r="11" spans="2:8" ht="22.5" customHeight="1" x14ac:dyDescent="0.25">
      <c r="B11" s="87" t="s">
        <v>153</v>
      </c>
      <c r="C11" s="17">
        <v>150</v>
      </c>
      <c r="D11" s="17">
        <v>97</v>
      </c>
      <c r="E11" s="17">
        <v>-34</v>
      </c>
      <c r="F11" s="17">
        <v>264</v>
      </c>
      <c r="G11" s="17">
        <v>477</v>
      </c>
    </row>
    <row r="12" spans="2:8" ht="22.5" customHeight="1" x14ac:dyDescent="0.25">
      <c r="B12" s="87" t="s">
        <v>44</v>
      </c>
      <c r="C12" s="89">
        <v>328</v>
      </c>
      <c r="D12" s="89" t="s">
        <v>26</v>
      </c>
      <c r="E12" s="89" t="s">
        <v>26</v>
      </c>
      <c r="F12" s="89" t="s">
        <v>26</v>
      </c>
      <c r="G12" s="89">
        <v>328</v>
      </c>
    </row>
    <row r="13" spans="2:8" ht="22.5" customHeight="1" x14ac:dyDescent="0.25">
      <c r="B13" s="57" t="s">
        <v>227</v>
      </c>
      <c r="C13" s="112">
        <v>1675</v>
      </c>
      <c r="D13" s="112">
        <v>604</v>
      </c>
      <c r="E13" s="112">
        <v>226</v>
      </c>
      <c r="F13" s="112">
        <v>503</v>
      </c>
      <c r="G13" s="112">
        <v>3008</v>
      </c>
    </row>
    <row r="14" spans="2:8" ht="22.5" customHeight="1" x14ac:dyDescent="0.25">
      <c r="B14" s="57" t="s">
        <v>45</v>
      </c>
      <c r="C14" s="17"/>
      <c r="D14" s="17"/>
      <c r="E14" s="17"/>
      <c r="F14" s="17"/>
      <c r="G14" s="17"/>
    </row>
    <row r="15" spans="2:8" x14ac:dyDescent="0.25">
      <c r="B15" s="88" t="s">
        <v>190</v>
      </c>
      <c r="C15" s="17" t="s">
        <v>26</v>
      </c>
      <c r="D15" s="17" t="s">
        <v>26</v>
      </c>
      <c r="E15" s="17" t="s">
        <v>26</v>
      </c>
      <c r="F15" s="17">
        <v>-60</v>
      </c>
      <c r="G15" s="17">
        <v>-60</v>
      </c>
    </row>
    <row r="16" spans="2:8" x14ac:dyDescent="0.25">
      <c r="B16" s="88" t="s">
        <v>191</v>
      </c>
      <c r="C16" s="17">
        <v>172</v>
      </c>
      <c r="D16" s="17" t="s">
        <v>26</v>
      </c>
      <c r="E16" s="17" t="s">
        <v>26</v>
      </c>
      <c r="F16" s="17"/>
      <c r="G16" s="17">
        <v>172</v>
      </c>
    </row>
    <row r="17" spans="2:7" x14ac:dyDescent="0.25">
      <c r="B17" s="88" t="s">
        <v>228</v>
      </c>
      <c r="C17" s="17" t="s">
        <v>26</v>
      </c>
      <c r="D17" s="17" t="s">
        <v>26</v>
      </c>
      <c r="E17" s="17" t="s">
        <v>26</v>
      </c>
      <c r="F17" s="17">
        <v>-162</v>
      </c>
      <c r="G17" s="17">
        <v>-162</v>
      </c>
    </row>
    <row r="18" spans="2:7" x14ac:dyDescent="0.25">
      <c r="B18" s="88" t="s">
        <v>185</v>
      </c>
      <c r="C18" s="17">
        <v>-29</v>
      </c>
      <c r="D18" s="17">
        <v>-27</v>
      </c>
      <c r="E18" s="17">
        <v>-5</v>
      </c>
      <c r="F18" s="17">
        <v>-6</v>
      </c>
      <c r="G18" s="17">
        <v>-67</v>
      </c>
    </row>
    <row r="19" spans="2:7" x14ac:dyDescent="0.25">
      <c r="B19" s="88" t="s">
        <v>186</v>
      </c>
      <c r="C19" s="17" t="s">
        <v>26</v>
      </c>
      <c r="D19" s="17" t="s">
        <v>26</v>
      </c>
      <c r="E19" s="17" t="s">
        <v>26</v>
      </c>
      <c r="F19" s="17">
        <v>7</v>
      </c>
      <c r="G19" s="17">
        <v>7</v>
      </c>
    </row>
    <row r="20" spans="2:7" x14ac:dyDescent="0.25">
      <c r="B20" s="88" t="s">
        <v>187</v>
      </c>
      <c r="C20" s="17">
        <v>14</v>
      </c>
      <c r="D20" s="17">
        <v>13</v>
      </c>
      <c r="E20" s="17">
        <v>2</v>
      </c>
      <c r="F20" s="17">
        <v>3</v>
      </c>
      <c r="G20" s="17">
        <v>32</v>
      </c>
    </row>
    <row r="21" spans="2:7" x14ac:dyDescent="0.25">
      <c r="B21" s="88" t="s">
        <v>188</v>
      </c>
      <c r="C21" s="17" t="s">
        <v>26</v>
      </c>
      <c r="D21" s="17" t="s">
        <v>26</v>
      </c>
      <c r="E21" s="17" t="s">
        <v>26</v>
      </c>
      <c r="F21" s="17">
        <v>-35</v>
      </c>
      <c r="G21" s="17">
        <v>-35</v>
      </c>
    </row>
    <row r="22" spans="2:7" ht="29.25" customHeight="1" x14ac:dyDescent="0.25">
      <c r="B22" s="88" t="s">
        <v>189</v>
      </c>
      <c r="C22" s="17" t="s">
        <v>26</v>
      </c>
      <c r="D22" s="17" t="s">
        <v>26</v>
      </c>
      <c r="E22" s="17" t="s">
        <v>26</v>
      </c>
      <c r="F22" s="17">
        <v>-161</v>
      </c>
      <c r="G22" s="17">
        <v>-161</v>
      </c>
    </row>
    <row r="23" spans="2:7" ht="22.5" customHeight="1" thickBot="1" x14ac:dyDescent="0.3">
      <c r="B23" s="114" t="s">
        <v>46</v>
      </c>
      <c r="C23" s="115">
        <v>1832</v>
      </c>
      <c r="D23" s="116">
        <v>590</v>
      </c>
      <c r="E23" s="116">
        <v>223</v>
      </c>
      <c r="F23" s="116">
        <v>89</v>
      </c>
      <c r="G23" s="116">
        <v>2734</v>
      </c>
    </row>
    <row r="24" spans="2:7" ht="15.75" thickTop="1" x14ac:dyDescent="0.25"/>
    <row r="25" spans="2:7" x14ac:dyDescent="0.25"/>
    <row r="26" spans="2:7" x14ac:dyDescent="0.25"/>
    <row r="27" spans="2:7" ht="23.25" customHeight="1" x14ac:dyDescent="0.25">
      <c r="B27" s="113" t="s">
        <v>224</v>
      </c>
      <c r="C27" s="16" t="s">
        <v>220</v>
      </c>
      <c r="D27" s="16" t="s">
        <v>221</v>
      </c>
      <c r="E27" s="16" t="s">
        <v>222</v>
      </c>
      <c r="F27" s="16" t="s">
        <v>223</v>
      </c>
      <c r="G27" s="16" t="s">
        <v>4</v>
      </c>
    </row>
    <row r="28" spans="2:7" x14ac:dyDescent="0.25">
      <c r="B28" s="87" t="s">
        <v>43</v>
      </c>
      <c r="C28" s="17">
        <v>1395</v>
      </c>
      <c r="D28" s="17">
        <v>403</v>
      </c>
      <c r="E28" s="17">
        <v>280</v>
      </c>
      <c r="F28" s="17">
        <v>-1207</v>
      </c>
      <c r="G28" s="17">
        <v>871</v>
      </c>
    </row>
    <row r="29" spans="2:7" ht="25.5" x14ac:dyDescent="0.25">
      <c r="B29" s="88" t="s">
        <v>171</v>
      </c>
      <c r="C29" s="17">
        <v>409</v>
      </c>
      <c r="D29" s="17">
        <v>76</v>
      </c>
      <c r="E29" s="17">
        <v>145</v>
      </c>
      <c r="F29" s="17">
        <v>-380</v>
      </c>
      <c r="G29" s="17">
        <v>250</v>
      </c>
    </row>
    <row r="30" spans="2:7" ht="24" customHeight="1" x14ac:dyDescent="0.25">
      <c r="B30" s="87" t="s">
        <v>153</v>
      </c>
      <c r="C30" s="17">
        <v>758</v>
      </c>
      <c r="D30" s="17">
        <v>395</v>
      </c>
      <c r="E30" s="17">
        <v>-15</v>
      </c>
      <c r="F30" s="17">
        <v>1023</v>
      </c>
      <c r="G30" s="17">
        <v>2161</v>
      </c>
    </row>
    <row r="31" spans="2:7" ht="24" customHeight="1" x14ac:dyDescent="0.25">
      <c r="B31" s="87" t="s">
        <v>44</v>
      </c>
      <c r="C31" s="89">
        <v>255</v>
      </c>
      <c r="D31" s="89">
        <v>3</v>
      </c>
      <c r="E31" s="89">
        <v>1</v>
      </c>
      <c r="F31" s="89" t="s">
        <v>26</v>
      </c>
      <c r="G31" s="89">
        <v>259</v>
      </c>
    </row>
    <row r="32" spans="2:7" ht="24" customHeight="1" x14ac:dyDescent="0.25">
      <c r="B32" s="57" t="s">
        <v>227</v>
      </c>
      <c r="C32" s="112">
        <v>2817</v>
      </c>
      <c r="D32" s="112">
        <v>877</v>
      </c>
      <c r="E32" s="112">
        <v>411</v>
      </c>
      <c r="F32" s="112">
        <v>-564</v>
      </c>
      <c r="G32" s="112">
        <v>3541</v>
      </c>
    </row>
    <row r="33" spans="2:7" ht="24" customHeight="1" x14ac:dyDescent="0.25">
      <c r="B33" s="57" t="s">
        <v>45</v>
      </c>
      <c r="C33" s="17"/>
      <c r="D33" s="17"/>
      <c r="E33" s="17"/>
      <c r="F33" s="17"/>
      <c r="G33" s="17"/>
    </row>
    <row r="34" spans="2:7" ht="24" customHeight="1" x14ac:dyDescent="0.25">
      <c r="B34" s="88" t="s">
        <v>154</v>
      </c>
      <c r="C34" s="17">
        <v>-1032</v>
      </c>
      <c r="D34" s="17" t="s">
        <v>26</v>
      </c>
      <c r="E34" s="17" t="s">
        <v>26</v>
      </c>
      <c r="F34" s="17" t="s">
        <v>26</v>
      </c>
      <c r="G34" s="17">
        <v>-1032</v>
      </c>
    </row>
    <row r="35" spans="2:7" ht="24" customHeight="1" x14ac:dyDescent="0.25">
      <c r="B35" s="88" t="s">
        <v>155</v>
      </c>
      <c r="C35" s="17" t="s">
        <v>26</v>
      </c>
      <c r="D35" s="17" t="s">
        <v>26</v>
      </c>
      <c r="E35" s="17" t="s">
        <v>26</v>
      </c>
      <c r="F35" s="17">
        <v>-308</v>
      </c>
      <c r="G35" s="17">
        <v>-308</v>
      </c>
    </row>
    <row r="36" spans="2:7" ht="24" customHeight="1" x14ac:dyDescent="0.25">
      <c r="B36" s="88" t="s">
        <v>156</v>
      </c>
      <c r="C36" s="17" t="s">
        <v>26</v>
      </c>
      <c r="D36" s="17" t="s">
        <v>26</v>
      </c>
      <c r="E36" s="17">
        <v>-148</v>
      </c>
      <c r="F36" s="17" t="s">
        <v>26</v>
      </c>
      <c r="G36" s="17">
        <v>-148</v>
      </c>
    </row>
    <row r="37" spans="2:7" ht="24" customHeight="1" x14ac:dyDescent="0.25">
      <c r="B37" s="88" t="s">
        <v>234</v>
      </c>
      <c r="C37" s="17" t="s">
        <v>26</v>
      </c>
      <c r="D37" s="17">
        <v>-215</v>
      </c>
      <c r="E37" s="17" t="s">
        <v>26</v>
      </c>
      <c r="F37" s="17" t="s">
        <v>26</v>
      </c>
      <c r="G37" s="17">
        <v>-215</v>
      </c>
    </row>
    <row r="38" spans="2:7" ht="24" customHeight="1" x14ac:dyDescent="0.25">
      <c r="B38" s="88" t="s">
        <v>225</v>
      </c>
      <c r="C38" s="17" t="s">
        <v>26</v>
      </c>
      <c r="D38" s="17" t="s">
        <v>26</v>
      </c>
      <c r="E38" s="17" t="s">
        <v>26</v>
      </c>
      <c r="F38" s="17">
        <v>51</v>
      </c>
      <c r="G38" s="17">
        <v>51</v>
      </c>
    </row>
    <row r="39" spans="2:7" ht="28.5" customHeight="1" x14ac:dyDescent="0.25">
      <c r="B39" s="88" t="s">
        <v>172</v>
      </c>
      <c r="C39" s="17" t="s">
        <v>26</v>
      </c>
      <c r="D39" s="17" t="s">
        <v>26</v>
      </c>
      <c r="E39" s="17" t="s">
        <v>26</v>
      </c>
      <c r="F39" s="17">
        <v>204</v>
      </c>
      <c r="G39" s="17">
        <v>204</v>
      </c>
    </row>
    <row r="40" spans="2:7" ht="27.75" customHeight="1" x14ac:dyDescent="0.25">
      <c r="B40" s="88" t="s">
        <v>173</v>
      </c>
      <c r="C40" s="17">
        <v>-38</v>
      </c>
      <c r="D40" s="17">
        <v>-36</v>
      </c>
      <c r="E40" s="17">
        <v>-7</v>
      </c>
      <c r="F40" s="17">
        <v>-10</v>
      </c>
      <c r="G40" s="17">
        <v>-91</v>
      </c>
    </row>
    <row r="41" spans="2:7" ht="24" customHeight="1" thickBot="1" x14ac:dyDescent="0.3">
      <c r="B41" s="114" t="s">
        <v>46</v>
      </c>
      <c r="C41" s="115" t="s">
        <v>226</v>
      </c>
      <c r="D41" s="116">
        <v>626</v>
      </c>
      <c r="E41" s="116">
        <v>256</v>
      </c>
      <c r="F41" s="116">
        <v>-627</v>
      </c>
      <c r="G41" s="116">
        <v>2002</v>
      </c>
    </row>
    <row r="42" spans="2:7" ht="15.75" thickTop="1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  <row r="52" x14ac:dyDescent="0.25"/>
    <row r="53" x14ac:dyDescent="0.25"/>
  </sheetData>
  <conditionalFormatting sqref="B9:G23">
    <cfRule type="expression" dxfId="15" priority="6">
      <formula>MOD(ROW(),2)=0</formula>
    </cfRule>
  </conditionalFormatting>
  <conditionalFormatting sqref="B28:G41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8"/>
  <sheetViews>
    <sheetView showGridLines="0" showRowColHeaders="0" zoomScale="80" zoomScaleNormal="80" workbookViewId="0">
      <selection activeCell="O17" sqref="O17"/>
    </sheetView>
  </sheetViews>
  <sheetFormatPr defaultColWidth="2.7109375" defaultRowHeight="15" zeroHeight="1" x14ac:dyDescent="0.25"/>
  <cols>
    <col min="1" max="1" width="13.8554687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31"/>
      <c r="C4" s="131"/>
      <c r="D4" s="131"/>
      <c r="E4" s="132"/>
    </row>
    <row r="5" spans="2:5" x14ac:dyDescent="0.25">
      <c r="B5" s="132"/>
      <c r="C5" s="132"/>
      <c r="D5" s="132"/>
      <c r="E5" s="132"/>
    </row>
    <row r="6" spans="2:5" ht="21.95" customHeight="1" x14ac:dyDescent="0.25">
      <c r="B6" s="132"/>
      <c r="C6" s="132"/>
      <c r="D6" s="132"/>
      <c r="E6" s="132"/>
    </row>
    <row r="7" spans="2:5" ht="21.6" customHeight="1" x14ac:dyDescent="0.25">
      <c r="B7" s="6" t="s">
        <v>0</v>
      </c>
      <c r="C7" s="6"/>
      <c r="D7" s="6"/>
    </row>
    <row r="8" spans="2:5" ht="21.6" customHeight="1" x14ac:dyDescent="0.25">
      <c r="B8" s="129"/>
      <c r="C8" s="133" t="s">
        <v>2</v>
      </c>
      <c r="D8" s="134"/>
    </row>
    <row r="9" spans="2:5" x14ac:dyDescent="0.25">
      <c r="B9" s="129"/>
      <c r="C9" s="16">
        <v>2022</v>
      </c>
      <c r="D9" s="16">
        <v>2021</v>
      </c>
    </row>
    <row r="10" spans="2:5" ht="20.45" customHeight="1" x14ac:dyDescent="0.25">
      <c r="B10" s="35" t="s">
        <v>47</v>
      </c>
      <c r="C10" s="37"/>
      <c r="D10" s="38"/>
    </row>
    <row r="11" spans="2:5" ht="20.45" customHeight="1" x14ac:dyDescent="0.25">
      <c r="B11" s="36" t="s">
        <v>48</v>
      </c>
      <c r="C11" s="37">
        <v>210165</v>
      </c>
      <c r="D11" s="37">
        <v>74798</v>
      </c>
    </row>
    <row r="12" spans="2:5" ht="20.45" customHeight="1" x14ac:dyDescent="0.25">
      <c r="B12" s="36" t="s">
        <v>49</v>
      </c>
      <c r="C12" s="37">
        <v>11775</v>
      </c>
      <c r="D12" s="37">
        <v>7558</v>
      </c>
    </row>
    <row r="13" spans="2:5" ht="20.45" customHeight="1" x14ac:dyDescent="0.25">
      <c r="B13" s="36" t="s">
        <v>50</v>
      </c>
      <c r="C13" s="37">
        <v>39606</v>
      </c>
      <c r="D13" s="37">
        <v>25605</v>
      </c>
    </row>
    <row r="14" spans="2:5" ht="20.45" customHeight="1" x14ac:dyDescent="0.25">
      <c r="B14" s="36" t="s">
        <v>51</v>
      </c>
      <c r="C14" s="37">
        <v>13266</v>
      </c>
      <c r="D14" s="37">
        <v>3741</v>
      </c>
    </row>
    <row r="15" spans="2:5" ht="20.45" customHeight="1" x14ac:dyDescent="0.25">
      <c r="B15" s="36" t="s">
        <v>192</v>
      </c>
      <c r="C15" s="37">
        <v>338265</v>
      </c>
      <c r="D15" s="37" t="s">
        <v>26</v>
      </c>
    </row>
    <row r="16" spans="2:5" ht="20.45" customHeight="1" x14ac:dyDescent="0.25">
      <c r="B16" s="36" t="s">
        <v>157</v>
      </c>
      <c r="C16" s="37">
        <v>2822</v>
      </c>
      <c r="D16" s="37">
        <v>4512</v>
      </c>
    </row>
    <row r="17" spans="2:4" ht="20.45" customHeight="1" x14ac:dyDescent="0.25">
      <c r="B17" s="36" t="s">
        <v>52</v>
      </c>
      <c r="C17" s="37">
        <v>11954</v>
      </c>
      <c r="D17" s="37">
        <v>27472</v>
      </c>
    </row>
    <row r="18" spans="2:4" ht="20.45" customHeight="1" x14ac:dyDescent="0.25">
      <c r="B18" s="36" t="s">
        <v>53</v>
      </c>
      <c r="C18" s="39">
        <v>-23821</v>
      </c>
      <c r="D18" s="39">
        <v>-5653</v>
      </c>
    </row>
    <row r="19" spans="2:4" ht="20.45" customHeight="1" x14ac:dyDescent="0.25">
      <c r="B19" s="36"/>
      <c r="C19" s="90">
        <v>604032</v>
      </c>
      <c r="D19" s="90">
        <v>138033</v>
      </c>
    </row>
    <row r="20" spans="2:4" ht="20.45" customHeight="1" x14ac:dyDescent="0.25">
      <c r="B20" s="35" t="s">
        <v>54</v>
      </c>
      <c r="C20" s="40"/>
      <c r="D20" s="40"/>
    </row>
    <row r="21" spans="2:4" ht="20.45" customHeight="1" x14ac:dyDescent="0.25">
      <c r="B21" s="36" t="s">
        <v>193</v>
      </c>
      <c r="C21" s="37">
        <v>-548186</v>
      </c>
      <c r="D21" s="37">
        <v>-803935</v>
      </c>
    </row>
    <row r="22" spans="2:4" ht="20.45" customHeight="1" x14ac:dyDescent="0.25">
      <c r="B22" s="36" t="s">
        <v>194</v>
      </c>
      <c r="C22" s="37">
        <v>-2514</v>
      </c>
      <c r="D22" s="37">
        <v>-16359</v>
      </c>
    </row>
    <row r="23" spans="2:4" ht="20.45" customHeight="1" x14ac:dyDescent="0.25">
      <c r="B23" s="36" t="s">
        <v>55</v>
      </c>
      <c r="C23" s="37">
        <v>-8996</v>
      </c>
      <c r="D23" s="37">
        <v>-15751</v>
      </c>
    </row>
    <row r="24" spans="2:4" ht="20.45" customHeight="1" x14ac:dyDescent="0.25">
      <c r="B24" s="36" t="s">
        <v>56</v>
      </c>
      <c r="C24" s="37">
        <v>-4569</v>
      </c>
      <c r="D24" s="37">
        <v>-44757</v>
      </c>
    </row>
    <row r="25" spans="2:4" ht="20.45" customHeight="1" x14ac:dyDescent="0.25">
      <c r="B25" s="36" t="s">
        <v>57</v>
      </c>
      <c r="C25" s="37">
        <v>-18788</v>
      </c>
      <c r="D25" s="37">
        <v>-18131</v>
      </c>
    </row>
    <row r="26" spans="2:4" ht="20.45" customHeight="1" x14ac:dyDescent="0.25">
      <c r="B26" s="36" t="s">
        <v>192</v>
      </c>
      <c r="C26" s="37" t="s">
        <v>26</v>
      </c>
      <c r="D26" s="37">
        <v>-353950</v>
      </c>
    </row>
    <row r="27" spans="2:4" ht="20.45" customHeight="1" x14ac:dyDescent="0.25">
      <c r="B27" s="36" t="s">
        <v>195</v>
      </c>
      <c r="C27" s="37">
        <v>-46763</v>
      </c>
      <c r="D27" s="37">
        <v>-491037</v>
      </c>
    </row>
    <row r="28" spans="2:4" ht="20.45" customHeight="1" x14ac:dyDescent="0.25">
      <c r="B28" s="36" t="s">
        <v>196</v>
      </c>
      <c r="C28" s="37">
        <v>-437887</v>
      </c>
      <c r="D28" s="37">
        <v>-537976</v>
      </c>
    </row>
    <row r="29" spans="2:4" ht="20.45" customHeight="1" x14ac:dyDescent="0.25">
      <c r="B29" s="36" t="s">
        <v>197</v>
      </c>
      <c r="C29" s="37">
        <v>-5246</v>
      </c>
      <c r="D29" s="37">
        <v>-4856</v>
      </c>
    </row>
    <row r="30" spans="2:4" ht="20.45" customHeight="1" x14ac:dyDescent="0.25">
      <c r="B30" s="36" t="s">
        <v>52</v>
      </c>
      <c r="C30" s="39">
        <v>-8374</v>
      </c>
      <c r="D30" s="39">
        <v>-11991</v>
      </c>
    </row>
    <row r="31" spans="2:4" ht="20.45" customHeight="1" x14ac:dyDescent="0.25">
      <c r="B31" s="36"/>
      <c r="C31" s="41">
        <v>-1081323</v>
      </c>
      <c r="D31" s="41">
        <v>-2298743</v>
      </c>
    </row>
    <row r="32" spans="2:4" ht="22.5" customHeight="1" thickBot="1" x14ac:dyDescent="0.3">
      <c r="B32" s="35" t="s">
        <v>58</v>
      </c>
      <c r="C32" s="83">
        <v>-477291</v>
      </c>
      <c r="D32" s="83">
        <v>-2160710</v>
      </c>
    </row>
    <row r="33" spans="2:4" ht="15.75" thickTop="1" x14ac:dyDescent="0.25">
      <c r="B33" s="2"/>
      <c r="C33" s="2"/>
      <c r="D33" s="2"/>
    </row>
    <row r="34" spans="2:4" x14ac:dyDescent="0.25"/>
    <row r="35" spans="2:4" x14ac:dyDescent="0.25"/>
    <row r="36" spans="2:4" x14ac:dyDescent="0.25"/>
    <row r="37" spans="2:4" x14ac:dyDescent="0.25"/>
    <row r="38" spans="2:4" x14ac:dyDescent="0.25"/>
  </sheetData>
  <mergeCells count="3">
    <mergeCell ref="B4:E6"/>
    <mergeCell ref="C8:D8"/>
    <mergeCell ref="B8:B9"/>
  </mergeCells>
  <conditionalFormatting sqref="B10:D20">
    <cfRule type="expression" dxfId="13" priority="2">
      <formula>MOD(ROW(),2)=0</formula>
    </cfRule>
  </conditionalFormatting>
  <conditionalFormatting sqref="B21:D32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41"/>
  <sheetViews>
    <sheetView showGridLines="0" showRowColHeaders="0" topLeftCell="A4" zoomScale="80" zoomScaleNormal="80" workbookViewId="0">
      <selection activeCell="I22" sqref="I22"/>
    </sheetView>
  </sheetViews>
  <sheetFormatPr defaultColWidth="8.7109375" defaultRowHeight="15" x14ac:dyDescent="0.25"/>
  <cols>
    <col min="1" max="1" width="13.85546875" customWidth="1"/>
    <col min="2" max="2" width="30.140625" customWidth="1"/>
    <col min="3" max="9" width="12.7109375" customWidth="1"/>
  </cols>
  <sheetData>
    <row r="1" spans="2:9" hidden="1" x14ac:dyDescent="0.25"/>
    <row r="2" spans="2:9" hidden="1" x14ac:dyDescent="0.25"/>
    <row r="3" spans="2:9" hidden="1" x14ac:dyDescent="0.25"/>
    <row r="4" spans="2:9" ht="15" customHeight="1" x14ac:dyDescent="0.25">
      <c r="B4" s="131"/>
      <c r="C4" s="131"/>
      <c r="D4" s="131"/>
      <c r="E4" s="131"/>
      <c r="F4" s="131"/>
    </row>
    <row r="5" spans="2:9" ht="15" customHeight="1" x14ac:dyDescent="0.25">
      <c r="B5" s="131"/>
      <c r="C5" s="131"/>
      <c r="D5" s="131"/>
      <c r="E5" s="131"/>
      <c r="F5" s="131"/>
    </row>
    <row r="6" spans="2:9" ht="15" customHeight="1" x14ac:dyDescent="0.25">
      <c r="B6" s="131"/>
      <c r="C6" s="131"/>
      <c r="D6" s="131"/>
      <c r="E6" s="131"/>
      <c r="F6" s="131"/>
    </row>
    <row r="7" spans="2:9" ht="15" customHeight="1" x14ac:dyDescent="0.25">
      <c r="B7" s="86"/>
      <c r="C7" s="86"/>
      <c r="D7" s="86"/>
      <c r="E7" s="86"/>
      <c r="F7" s="86"/>
    </row>
    <row r="8" spans="2:9" ht="15" customHeight="1" x14ac:dyDescent="0.25">
      <c r="B8" s="86"/>
      <c r="C8" s="86"/>
      <c r="D8" s="86"/>
      <c r="E8" s="86"/>
      <c r="F8" s="86"/>
    </row>
    <row r="9" spans="2:9" ht="15" customHeight="1" x14ac:dyDescent="0.25">
      <c r="B9" s="86"/>
      <c r="C9" s="86"/>
      <c r="D9" s="86"/>
      <c r="E9" s="86"/>
      <c r="F9" s="86"/>
    </row>
    <row r="10" spans="2:9" ht="15" customHeight="1" x14ac:dyDescent="0.25">
      <c r="B10" s="86"/>
      <c r="C10" s="86"/>
      <c r="D10" s="86"/>
      <c r="E10" s="86"/>
      <c r="F10" s="86"/>
    </row>
    <row r="11" spans="2:9" ht="20.100000000000001" customHeight="1" x14ac:dyDescent="0.25">
      <c r="B11" s="4" t="s">
        <v>0</v>
      </c>
    </row>
    <row r="12" spans="2:9" ht="9.75" customHeight="1" x14ac:dyDescent="0.25">
      <c r="B12" s="4"/>
    </row>
    <row r="13" spans="2:9" ht="27" customHeight="1" x14ac:dyDescent="0.25">
      <c r="B13" s="85" t="s">
        <v>158</v>
      </c>
      <c r="C13" s="84">
        <v>2023</v>
      </c>
      <c r="D13" s="84">
        <v>2024</v>
      </c>
      <c r="E13" s="84">
        <v>2015</v>
      </c>
      <c r="F13" s="84">
        <v>2026</v>
      </c>
      <c r="G13" s="84">
        <v>2027</v>
      </c>
      <c r="H13" s="84" t="s">
        <v>198</v>
      </c>
      <c r="I13" s="84" t="s">
        <v>4</v>
      </c>
    </row>
    <row r="14" spans="2:9" ht="20.45" customHeight="1" x14ac:dyDescent="0.25">
      <c r="B14" s="21" t="s">
        <v>59</v>
      </c>
      <c r="C14" s="20"/>
      <c r="D14" s="20"/>
      <c r="E14" s="20"/>
      <c r="F14" s="20"/>
      <c r="G14" s="20"/>
      <c r="H14" s="20"/>
      <c r="I14" s="20"/>
    </row>
    <row r="15" spans="2:9" ht="20.45" customHeight="1" x14ac:dyDescent="0.25">
      <c r="B15" s="19" t="s">
        <v>60</v>
      </c>
      <c r="C15" s="23">
        <v>29815</v>
      </c>
      <c r="D15" s="24">
        <v>3945156</v>
      </c>
      <c r="E15" s="24" t="s">
        <v>26</v>
      </c>
      <c r="F15" s="24" t="s">
        <v>26</v>
      </c>
      <c r="G15" s="24" t="s">
        <v>26</v>
      </c>
      <c r="H15" s="24" t="s">
        <v>26</v>
      </c>
      <c r="I15" s="24">
        <v>3974971</v>
      </c>
    </row>
    <row r="16" spans="2:9" ht="20.45" customHeight="1" x14ac:dyDescent="0.25">
      <c r="B16" s="21" t="s">
        <v>61</v>
      </c>
      <c r="C16" s="25">
        <v>29815</v>
      </c>
      <c r="D16" s="25">
        <v>3945156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>
        <v>3974971</v>
      </c>
    </row>
    <row r="17" spans="2:9" ht="20.45" customHeight="1" x14ac:dyDescent="0.25">
      <c r="B17" s="19" t="s">
        <v>200</v>
      </c>
      <c r="C17" s="20">
        <v>707</v>
      </c>
      <c r="D17" s="20" t="s">
        <v>26</v>
      </c>
      <c r="E17" s="20" t="s">
        <v>26</v>
      </c>
      <c r="F17" s="20" t="s">
        <v>26</v>
      </c>
      <c r="G17" s="20" t="s">
        <v>26</v>
      </c>
      <c r="H17" s="20">
        <v>301509</v>
      </c>
      <c r="I17" s="20">
        <v>302216</v>
      </c>
    </row>
    <row r="18" spans="2:9" ht="20.45" customHeight="1" x14ac:dyDescent="0.25">
      <c r="B18" s="19" t="s">
        <v>201</v>
      </c>
      <c r="C18" s="23">
        <v>3185</v>
      </c>
      <c r="D18" s="24" t="s">
        <v>26</v>
      </c>
      <c r="E18" s="24">
        <v>233334</v>
      </c>
      <c r="F18" s="24">
        <v>233333</v>
      </c>
      <c r="G18" s="24">
        <v>233333</v>
      </c>
      <c r="H18" s="24" t="s">
        <v>26</v>
      </c>
      <c r="I18" s="24">
        <v>703185</v>
      </c>
    </row>
    <row r="19" spans="2:9" ht="20.45" customHeight="1" x14ac:dyDescent="0.25">
      <c r="B19" s="21" t="s">
        <v>199</v>
      </c>
      <c r="C19" s="25">
        <v>3892</v>
      </c>
      <c r="D19" s="25" t="s">
        <v>26</v>
      </c>
      <c r="E19" s="25">
        <v>233334</v>
      </c>
      <c r="F19" s="25">
        <v>233333</v>
      </c>
      <c r="G19" s="25">
        <v>233333</v>
      </c>
      <c r="H19" s="25">
        <v>301509</v>
      </c>
      <c r="I19" s="25">
        <v>1005401</v>
      </c>
    </row>
    <row r="20" spans="2:9" ht="20.45" customHeight="1" x14ac:dyDescent="0.25">
      <c r="B20" s="19" t="s">
        <v>62</v>
      </c>
      <c r="C20" s="20" t="s">
        <v>26</v>
      </c>
      <c r="D20" s="20">
        <v>-5743</v>
      </c>
      <c r="E20" s="20">
        <v>-1432</v>
      </c>
      <c r="F20" s="20">
        <v>-1432</v>
      </c>
      <c r="G20" s="20">
        <v>-1432</v>
      </c>
      <c r="H20" s="20">
        <v>-1844</v>
      </c>
      <c r="I20" s="20">
        <v>-11883</v>
      </c>
    </row>
    <row r="21" spans="2:9" ht="20.45" customHeight="1" x14ac:dyDescent="0.25">
      <c r="B21" s="19" t="s">
        <v>63</v>
      </c>
      <c r="C21" s="24" t="s">
        <v>26</v>
      </c>
      <c r="D21" s="24">
        <v>-9423</v>
      </c>
      <c r="E21" s="24" t="s">
        <v>26</v>
      </c>
      <c r="F21" s="24" t="s">
        <v>26</v>
      </c>
      <c r="G21" s="24" t="s">
        <v>26</v>
      </c>
      <c r="H21" s="24" t="s">
        <v>26</v>
      </c>
      <c r="I21" s="24">
        <v>-9423</v>
      </c>
    </row>
    <row r="22" spans="2:9" ht="20.45" customHeight="1" thickBot="1" x14ac:dyDescent="0.3">
      <c r="B22" s="21" t="s">
        <v>64</v>
      </c>
      <c r="C22" s="60">
        <v>33707</v>
      </c>
      <c r="D22" s="61">
        <v>3929990</v>
      </c>
      <c r="E22" s="61">
        <v>231902</v>
      </c>
      <c r="F22" s="61">
        <v>231901</v>
      </c>
      <c r="G22" s="60">
        <v>231901</v>
      </c>
      <c r="H22" s="61">
        <v>299665</v>
      </c>
      <c r="I22" s="61">
        <v>4959066</v>
      </c>
    </row>
    <row r="23" spans="2:9" ht="15.75" hidden="1" thickTop="1" x14ac:dyDescent="0.25"/>
    <row r="24" spans="2:9" ht="15.75" hidden="1" thickTop="1" x14ac:dyDescent="0.25"/>
    <row r="25" spans="2:9" ht="15.75" hidden="1" thickTop="1" x14ac:dyDescent="0.25"/>
    <row r="26" spans="2:9" ht="15.75" hidden="1" thickTop="1" x14ac:dyDescent="0.25"/>
    <row r="27" spans="2:9" ht="15.75" hidden="1" thickTop="1" x14ac:dyDescent="0.25"/>
    <row r="28" spans="2:9" ht="15.75" hidden="1" thickTop="1" x14ac:dyDescent="0.25"/>
    <row r="29" spans="2:9" ht="15.75" hidden="1" thickTop="1" x14ac:dyDescent="0.25"/>
    <row r="30" spans="2:9" ht="15.75" hidden="1" thickTop="1" x14ac:dyDescent="0.25"/>
    <row r="31" spans="2:9" ht="15.75" hidden="1" thickTop="1" x14ac:dyDescent="0.25"/>
    <row r="32" spans="2:9" ht="15.75" hidden="1" thickTop="1" x14ac:dyDescent="0.25"/>
    <row r="33" ht="15.75" hidden="1" thickTop="1" x14ac:dyDescent="0.25"/>
    <row r="34" ht="15.75" hidden="1" thickTop="1" x14ac:dyDescent="0.25"/>
    <row r="35" ht="15.75" hidden="1" thickTop="1" x14ac:dyDescent="0.25"/>
    <row r="36" ht="15.75" hidden="1" thickTop="1" x14ac:dyDescent="0.25"/>
    <row r="37" ht="15.75" hidden="1" thickTop="1" x14ac:dyDescent="0.25"/>
    <row r="38" ht="15.75" hidden="1" thickTop="1" x14ac:dyDescent="0.25"/>
    <row r="39" ht="15.75" hidden="1" thickTop="1" x14ac:dyDescent="0.25"/>
    <row r="40" ht="15.75" hidden="1" thickTop="1" x14ac:dyDescent="0.25"/>
    <row r="41" ht="15.75" thickTop="1" x14ac:dyDescent="0.25"/>
  </sheetData>
  <mergeCells count="1">
    <mergeCell ref="B4:F6"/>
  </mergeCells>
  <conditionalFormatting sqref="B14:F15 B22:F22 B20:E21 I20:I21 B16:E16 I16 B17:F19">
    <cfRule type="expression" dxfId="11" priority="10">
      <formula>MOD(ROW(),2)=0</formula>
    </cfRule>
  </conditionalFormatting>
  <conditionalFormatting sqref="G14:I15 G19:I19 G22:I22">
    <cfRule type="expression" dxfId="10" priority="9">
      <formula>MOD(ROW(),2)=0</formula>
    </cfRule>
  </conditionalFormatting>
  <conditionalFormatting sqref="G18:I18">
    <cfRule type="expression" dxfId="9" priority="7">
      <formula>MOD(ROW(),2)=0</formula>
    </cfRule>
  </conditionalFormatting>
  <conditionalFormatting sqref="F20:H20">
    <cfRule type="expression" dxfId="8" priority="5">
      <formula>MOD(ROW(),2)=0</formula>
    </cfRule>
  </conditionalFormatting>
  <conditionalFormatting sqref="F21:H21">
    <cfRule type="expression" dxfId="7" priority="4">
      <formula>MOD(ROW(),2)=0</formula>
    </cfRule>
  </conditionalFormatting>
  <conditionalFormatting sqref="F16:H16">
    <cfRule type="expression" dxfId="6" priority="3">
      <formula>MOD(ROW(),2)=0</formula>
    </cfRule>
  </conditionalFormatting>
  <conditionalFormatting sqref="G17:I17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F8"/>
  <sheetViews>
    <sheetView showGridLines="0" showRowColHeaders="0" zoomScale="80" zoomScaleNormal="80" workbookViewId="0">
      <selection activeCell="L15" sqref="L15"/>
    </sheetView>
  </sheetViews>
  <sheetFormatPr defaultColWidth="9.140625" defaultRowHeight="15" x14ac:dyDescent="0.25"/>
  <cols>
    <col min="1" max="1" width="13.7109375" style="13" customWidth="1"/>
    <col min="2" max="2" width="49.7109375" style="13" customWidth="1"/>
    <col min="3" max="3" width="22.28515625" style="13" customWidth="1"/>
    <col min="4" max="4" width="18.42578125" style="13" customWidth="1"/>
    <col min="5" max="6" width="9.140625" style="13" customWidth="1"/>
    <col min="7" max="16384" width="9.140625" style="13"/>
  </cols>
  <sheetData>
    <row r="5" spans="1:6" x14ac:dyDescent="0.25">
      <c r="A5"/>
      <c r="B5" s="131"/>
      <c r="C5" s="132"/>
      <c r="D5" s="132"/>
      <c r="E5" s="132"/>
      <c r="F5" s="132"/>
    </row>
    <row r="6" spans="1:6" x14ac:dyDescent="0.25">
      <c r="A6"/>
      <c r="B6" s="132"/>
      <c r="C6" s="132"/>
      <c r="D6" s="132"/>
      <c r="E6" s="132"/>
      <c r="F6" s="132"/>
    </row>
    <row r="7" spans="1:6" ht="21.6" customHeight="1" x14ac:dyDescent="0.25">
      <c r="B7" s="6"/>
      <c r="C7" s="3"/>
    </row>
    <row r="8" spans="1:6" ht="21.6" customHeight="1" x14ac:dyDescent="0.25">
      <c r="B8" s="6"/>
      <c r="C8" s="3"/>
    </row>
  </sheetData>
  <mergeCells count="1">
    <mergeCell ref="B5:F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Cemig GT (Índice)</vt:lpstr>
      <vt:lpstr>1.1 Balanço de Energia</vt:lpstr>
      <vt:lpstr>1.2 Mercado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2023-03-25T18:38:13Z</dcterms:modified>
</cp:coreProperties>
</file>