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I:\SA\RI\RI_FINAL\Empresas_CEMIG\CEMIG HOLDING\Composicao_de_Capital\2026\Fevereiro\"/>
    </mc:Choice>
  </mc:AlternateContent>
  <xr:revisionPtr revIDLastSave="0" documentId="13_ncr:1_{4DCAE65F-781B-4B5A-A4D4-154225D3B2B1}" xr6:coauthVersionLast="47" xr6:coauthVersionMax="47" xr10:uidLastSave="{00000000-0000-0000-0000-000000000000}"/>
  <bookViews>
    <workbookView xWindow="-19320" yWindow="-120" windowWidth="19440" windowHeight="15600" xr2:uid="{211F0A6C-ECBE-41A5-A975-D380B496E035}"/>
  </bookViews>
  <sheets>
    <sheet name="Composição do Capital" sheetId="1" r:id="rId1"/>
  </sheets>
  <externalReferences>
    <externalReference r:id="rId2"/>
    <externalReference r:id="rId3"/>
  </externalReferences>
  <definedNames>
    <definedName name="__123Graph_A" hidden="1">'[1]Composição do Capital'!$B$3:$B$1265</definedName>
    <definedName name="__123Graph_X" hidden="1">'[1]Composição do Capital'!$A$3:$A$1265</definedName>
    <definedName name="__123Graph_XTOTAIS" hidden="1">'[1]Composição do Capital'!$A$3:$A$1265</definedName>
    <definedName name="_Fill" hidden="1">'[1]Composição do Capital'!$O$773:$O$1015</definedName>
    <definedName name="_xlnm.Print_Area" localSheetId="0">'Composição do Capital'!$A$1:$N$55</definedName>
    <definedName name="BDados">#REF!</definedName>
    <definedName name="Consulta_de_Banco_de_dados_MS_Access" localSheetId="0">'Composição do Capital'!#REF!</definedName>
    <definedName name="Consulta_de_Banco_de_dados_MS_Access_1" localSheetId="0">'Composição do Capital'!#REF!</definedName>
    <definedName name="GRAFICO">'[1]Composição do Capital'!$P$1:$AD$44</definedName>
    <definedName name="Países">'[2]Acionistas por País'!$K$7:$M$249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1" i="1" l="1"/>
  <c r="F110" i="1"/>
  <c r="G108" i="1"/>
  <c r="A4" i="1"/>
</calcChain>
</file>

<file path=xl/sharedStrings.xml><?xml version="1.0" encoding="utf-8"?>
<sst xmlns="http://schemas.openxmlformats.org/spreadsheetml/2006/main" count="85" uniqueCount="76">
  <si>
    <t>Composição do Capital Social</t>
  </si>
  <si>
    <t>Referência:</t>
  </si>
  <si>
    <t>Acionistas</t>
  </si>
  <si>
    <t>Quantidade de Ações</t>
  </si>
  <si>
    <t>Ordinárias</t>
  </si>
  <si>
    <t>%</t>
  </si>
  <si>
    <t>Preferenciais</t>
  </si>
  <si>
    <t>Total</t>
  </si>
  <si>
    <t>Setor Público</t>
  </si>
  <si>
    <t>Área Federal</t>
  </si>
  <si>
    <t>Caixa Econômica Federal</t>
  </si>
  <si>
    <t>BNDES Participações</t>
  </si>
  <si>
    <t>Área Estadual</t>
  </si>
  <si>
    <t>Estado de Minas Gerais</t>
  </si>
  <si>
    <t>MGI Minas Gerais Participações</t>
  </si>
  <si>
    <t>MGS Minas Gerais Adm e servicos SA)</t>
  </si>
  <si>
    <t>RURALMINAS</t>
  </si>
  <si>
    <t>Cia Desenvol Econ MG - CODEMIG</t>
  </si>
  <si>
    <t>COPASA - Cia. Saneamento MG</t>
  </si>
  <si>
    <t>Municípios</t>
  </si>
  <si>
    <t>Setor Privado</t>
  </si>
  <si>
    <t>Interno</t>
  </si>
  <si>
    <t>FIA Dinâmica Energia S/A</t>
  </si>
  <si>
    <t>Demais Acionistas</t>
  </si>
  <si>
    <t>Externo</t>
  </si>
  <si>
    <t>ADR's</t>
  </si>
  <si>
    <t>Ações em Tesouraria</t>
  </si>
  <si>
    <t>Ações a identificar (ao portador)</t>
  </si>
  <si>
    <t>Conselho de Administração</t>
  </si>
  <si>
    <t>Conselho Fiscal</t>
  </si>
  <si>
    <t>Diretoria Executiva</t>
  </si>
  <si>
    <t>Total do Capital</t>
  </si>
  <si>
    <t>Ações de Livre Negociação (FREE FLOAT)</t>
  </si>
  <si>
    <t>Superintendência de Relações com Investidores</t>
  </si>
  <si>
    <t>Total de Acionistas:</t>
  </si>
  <si>
    <t>Posição extraída dos livros de registros de ações nominativas</t>
  </si>
  <si>
    <t>Composição do Capital Social :</t>
  </si>
  <si>
    <t>Valor Nominal das Ações:</t>
  </si>
  <si>
    <t>Stockholding structure</t>
  </si>
  <si>
    <t/>
  </si>
  <si>
    <t>At: March 2026</t>
  </si>
  <si>
    <t>Stockholders</t>
  </si>
  <si>
    <t>Number of shares</t>
  </si>
  <si>
    <t>Common</t>
  </si>
  <si>
    <t>Preferred</t>
  </si>
  <si>
    <t>Public sector</t>
  </si>
  <si>
    <t>Federal</t>
  </si>
  <si>
    <t>CEF (Federal Savings Bank - "Caixa")</t>
  </si>
  <si>
    <t>Minas Gerais state</t>
  </si>
  <si>
    <t>The State of Minas Gerais</t>
  </si>
  <si>
    <t>MGI (Minas Gerais State holding co.)</t>
  </si>
  <si>
    <t xml:space="preserve">MGS (Minas Gerais Adm. and Services) </t>
  </si>
  <si>
    <t>Ruralminas (Minas Gerais Rural Foundation)</t>
  </si>
  <si>
    <t>CODEMIG (Minas Gerais Develop co.)</t>
  </si>
  <si>
    <t>Copasa (Minas Gerais Water Utility)</t>
  </si>
  <si>
    <t>Municipalities</t>
  </si>
  <si>
    <t>Private sector</t>
  </si>
  <si>
    <t>Brazilian stockholders</t>
  </si>
  <si>
    <t xml:space="preserve">FIA Dinâmica Energia S/A </t>
  </si>
  <si>
    <t>Other stockholders</t>
  </si>
  <si>
    <t>Non-Brazilian stockholders</t>
  </si>
  <si>
    <t>Via ADRs</t>
  </si>
  <si>
    <t>Shares in Treasury</t>
  </si>
  <si>
    <t>Titles to Bearer</t>
  </si>
  <si>
    <t>Board of Directors</t>
  </si>
  <si>
    <t>Fiscal Council</t>
  </si>
  <si>
    <t>Executive Directors</t>
  </si>
  <si>
    <t>Total capital</t>
  </si>
  <si>
    <t>Free float</t>
  </si>
  <si>
    <t>Cemig Investor Relations Department</t>
  </si>
  <si>
    <t>Total number of stockholders:</t>
  </si>
  <si>
    <t xml:space="preserve">Source: Nominal share register </t>
  </si>
  <si>
    <t xml:space="preserve"> </t>
  </si>
  <si>
    <t xml:space="preserve">Total par value: </t>
  </si>
  <si>
    <t>R$ 5.00</t>
  </si>
  <si>
    <t xml:space="preserve">Par value of share: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</si>
</sst>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_);_(* \(#,##0\);_(* &quot;-&quot;??_);_(@_)"/>
    <numFmt numFmtId="166" formatCode="[$-416]mmmm\-yy;@"/>
    <numFmt numFmtId="168" formatCode="0.0%"/>
    <numFmt numFmtId="169" formatCode="&quot;R$&quot;\ #,##0.00"/>
    <numFmt numFmtId="170" formatCode="_(* #,##0.00000_);_(* \(#,##0.00000\);_(* &quot;-&quot;??_);_(@_)"/>
  </numFmts>
  <fonts count="14" x14ac:knownFonts="1">
    <font>
      <sz val="10"/>
      <color theme="1"/>
      <name val="Arial"/>
      <family val="2"/>
    </font>
    <font>
      <sz val="10"/>
      <name val="Arial"/>
      <family val="2"/>
    </font>
    <font>
      <b/>
      <sz val="36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i/>
      <strike/>
      <sz val="16"/>
      <color indexed="10"/>
      <name val="Arial"/>
      <family val="2"/>
    </font>
    <font>
      <b/>
      <sz val="20"/>
      <color theme="0"/>
      <name val="Arial"/>
      <family val="2"/>
    </font>
    <font>
      <b/>
      <sz val="20"/>
      <name val="Arial"/>
      <family val="2"/>
    </font>
    <font>
      <b/>
      <sz val="20"/>
      <color indexed="9"/>
      <name val="Arial"/>
      <family val="2"/>
    </font>
    <font>
      <b/>
      <sz val="16"/>
      <color indexed="9"/>
      <name val="Arial"/>
      <family val="2"/>
    </font>
    <font>
      <b/>
      <sz val="18"/>
      <name val="Arial"/>
      <family val="2"/>
    </font>
    <font>
      <sz val="10"/>
      <color theme="1"/>
      <name val="Arial"/>
      <family val="2"/>
    </font>
    <font>
      <b/>
      <sz val="22"/>
      <color indexed="9"/>
      <name val="Arial"/>
      <family val="2"/>
    </font>
    <font>
      <b/>
      <sz val="18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indexed="57"/>
        <bgColor indexed="64"/>
      </patternFill>
    </fill>
  </fills>
  <borders count="2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9" fontId="1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129">
    <xf numFmtId="0" fontId="0" fillId="0" borderId="0" xfId="0"/>
    <xf numFmtId="0" fontId="2" fillId="0" borderId="0" xfId="2" applyFont="1" applyAlignment="1">
      <alignment horizontal="center" vertical="center"/>
    </xf>
    <xf numFmtId="0" fontId="3" fillId="0" borderId="0" xfId="2" applyFont="1"/>
    <xf numFmtId="0" fontId="4" fillId="0" borderId="0" xfId="2" applyFont="1"/>
    <xf numFmtId="0" fontId="5" fillId="0" borderId="0" xfId="2" applyFont="1"/>
    <xf numFmtId="165" fontId="3" fillId="0" borderId="0" xfId="3" applyNumberFormat="1" applyFont="1" applyBorder="1"/>
    <xf numFmtId="164" fontId="3" fillId="0" borderId="0" xfId="3" applyFont="1" applyBorder="1"/>
    <xf numFmtId="0" fontId="4" fillId="0" borderId="0" xfId="2" applyFont="1" applyAlignment="1">
      <alignment horizontal="center"/>
    </xf>
    <xf numFmtId="0" fontId="4" fillId="0" borderId="0" xfId="2" applyFont="1" applyAlignment="1">
      <alignment horizontal="right"/>
    </xf>
    <xf numFmtId="166" fontId="4" fillId="0" borderId="0" xfId="2" applyNumberFormat="1" applyFont="1" applyAlignment="1">
      <alignment horizontal="left"/>
    </xf>
    <xf numFmtId="0" fontId="6" fillId="2" borderId="1" xfId="2" applyFont="1" applyFill="1" applyBorder="1" applyAlignment="1">
      <alignment horizontal="center"/>
    </xf>
    <xf numFmtId="0" fontId="6" fillId="2" borderId="2" xfId="2" applyFont="1" applyFill="1" applyBorder="1" applyAlignment="1">
      <alignment horizontal="center"/>
    </xf>
    <xf numFmtId="165" fontId="6" fillId="2" borderId="3" xfId="3" applyNumberFormat="1" applyFont="1" applyFill="1" applyBorder="1" applyAlignment="1">
      <alignment horizontal="center"/>
    </xf>
    <xf numFmtId="165" fontId="6" fillId="2" borderId="4" xfId="3" applyNumberFormat="1" applyFont="1" applyFill="1" applyBorder="1" applyAlignment="1">
      <alignment horizontal="center"/>
    </xf>
    <xf numFmtId="165" fontId="6" fillId="2" borderId="1" xfId="3" applyNumberFormat="1" applyFont="1" applyFill="1" applyBorder="1" applyAlignment="1">
      <alignment horizontal="center"/>
    </xf>
    <xf numFmtId="0" fontId="7" fillId="0" borderId="0" xfId="2" applyFont="1"/>
    <xf numFmtId="0" fontId="6" fillId="2" borderId="5" xfId="2" applyFont="1" applyFill="1" applyBorder="1" applyAlignment="1">
      <alignment horizontal="center"/>
    </xf>
    <xf numFmtId="0" fontId="6" fillId="2" borderId="6" xfId="2" applyFont="1" applyFill="1" applyBorder="1" applyAlignment="1">
      <alignment horizontal="center"/>
    </xf>
    <xf numFmtId="165" fontId="6" fillId="2" borderId="7" xfId="3" applyNumberFormat="1" applyFont="1" applyFill="1" applyBorder="1" applyAlignment="1">
      <alignment horizontal="center"/>
    </xf>
    <xf numFmtId="164" fontId="6" fillId="2" borderId="7" xfId="3" applyFont="1" applyFill="1" applyBorder="1" applyAlignment="1">
      <alignment horizontal="center"/>
    </xf>
    <xf numFmtId="164" fontId="6" fillId="2" borderId="8" xfId="3" applyFont="1" applyFill="1" applyBorder="1" applyAlignment="1">
      <alignment horizontal="center"/>
    </xf>
    <xf numFmtId="0" fontId="3" fillId="0" borderId="9" xfId="2" applyFont="1" applyBorder="1"/>
    <xf numFmtId="165" fontId="3" fillId="2" borderId="9" xfId="3" applyNumberFormat="1" applyFont="1" applyFill="1" applyBorder="1"/>
    <xf numFmtId="0" fontId="3" fillId="2" borderId="9" xfId="2" applyFont="1" applyFill="1" applyBorder="1"/>
    <xf numFmtId="0" fontId="3" fillId="2" borderId="0" xfId="2" applyFont="1" applyFill="1"/>
    <xf numFmtId="165" fontId="3" fillId="2" borderId="8" xfId="3" applyNumberFormat="1" applyFont="1" applyFill="1" applyBorder="1"/>
    <xf numFmtId="164" fontId="3" fillId="2" borderId="8" xfId="3" applyFont="1" applyFill="1" applyBorder="1"/>
    <xf numFmtId="0" fontId="8" fillId="2" borderId="9" xfId="2" applyFont="1" applyFill="1" applyBorder="1"/>
    <xf numFmtId="165" fontId="9" fillId="2" borderId="9" xfId="3" applyNumberFormat="1" applyFont="1" applyFill="1" applyBorder="1"/>
    <xf numFmtId="0" fontId="9" fillId="2" borderId="9" xfId="2" applyFont="1" applyFill="1" applyBorder="1"/>
    <xf numFmtId="0" fontId="9" fillId="2" borderId="10" xfId="2" applyFont="1" applyFill="1" applyBorder="1"/>
    <xf numFmtId="165" fontId="9" fillId="2" borderId="10" xfId="3" applyNumberFormat="1" applyFont="1" applyFill="1" applyBorder="1" applyAlignment="1">
      <alignment horizontal="right"/>
    </xf>
    <xf numFmtId="164" fontId="9" fillId="2" borderId="11" xfId="3" applyFont="1" applyFill="1" applyBorder="1"/>
    <xf numFmtId="165" fontId="9" fillId="2" borderId="11" xfId="3" applyNumberFormat="1" applyFont="1" applyFill="1" applyBorder="1"/>
    <xf numFmtId="164" fontId="9" fillId="2" borderId="9" xfId="3" applyFont="1" applyFill="1" applyBorder="1"/>
    <xf numFmtId="0" fontId="3" fillId="0" borderId="8" xfId="2" applyFont="1" applyBorder="1"/>
    <xf numFmtId="165" fontId="3" fillId="0" borderId="8" xfId="3" applyNumberFormat="1" applyFont="1" applyBorder="1"/>
    <xf numFmtId="165" fontId="3" fillId="0" borderId="8" xfId="3" applyNumberFormat="1" applyFont="1" applyBorder="1" applyAlignment="1">
      <alignment horizontal="right"/>
    </xf>
    <xf numFmtId="164" fontId="3" fillId="0" borderId="8" xfId="3" applyFont="1" applyBorder="1"/>
    <xf numFmtId="164" fontId="4" fillId="0" borderId="8" xfId="3" applyFont="1" applyBorder="1"/>
    <xf numFmtId="0" fontId="10" fillId="0" borderId="0" xfId="2" applyFont="1"/>
    <xf numFmtId="165" fontId="4" fillId="0" borderId="0" xfId="3" applyNumberFormat="1" applyFont="1" applyBorder="1"/>
    <xf numFmtId="0" fontId="4" fillId="0" borderId="12" xfId="2" applyFont="1" applyBorder="1"/>
    <xf numFmtId="165" fontId="4" fillId="0" borderId="13" xfId="3" applyNumberFormat="1" applyFont="1" applyBorder="1" applyAlignment="1">
      <alignment horizontal="right"/>
    </xf>
    <xf numFmtId="164" fontId="4" fillId="0" borderId="13" xfId="3" applyFont="1" applyBorder="1" applyAlignment="1">
      <alignment horizontal="right"/>
    </xf>
    <xf numFmtId="165" fontId="4" fillId="0" borderId="13" xfId="3" applyNumberFormat="1" applyFont="1" applyBorder="1"/>
    <xf numFmtId="164" fontId="4" fillId="0" borderId="13" xfId="3" applyFont="1" applyBorder="1"/>
    <xf numFmtId="164" fontId="4" fillId="0" borderId="0" xfId="3" applyFont="1" applyBorder="1"/>
    <xf numFmtId="0" fontId="3" fillId="0" borderId="12" xfId="2" applyFont="1" applyBorder="1"/>
    <xf numFmtId="165" fontId="3" fillId="0" borderId="13" xfId="3" applyNumberFormat="1" applyFont="1" applyBorder="1" applyAlignment="1">
      <alignment horizontal="right"/>
    </xf>
    <xf numFmtId="164" fontId="3" fillId="0" borderId="13" xfId="3" applyFont="1" applyBorder="1"/>
    <xf numFmtId="165" fontId="3" fillId="0" borderId="13" xfId="3" applyNumberFormat="1" applyFont="1" applyBorder="1"/>
    <xf numFmtId="0" fontId="3" fillId="0" borderId="5" xfId="2" applyFont="1" applyBorder="1"/>
    <xf numFmtId="0" fontId="3" fillId="0" borderId="6" xfId="2" applyFont="1" applyBorder="1"/>
    <xf numFmtId="165" fontId="3" fillId="0" borderId="14" xfId="3" applyNumberFormat="1" applyFont="1" applyBorder="1" applyAlignment="1">
      <alignment horizontal="right"/>
    </xf>
    <xf numFmtId="165" fontId="3" fillId="0" borderId="14" xfId="3" applyNumberFormat="1" applyFont="1" applyBorder="1"/>
    <xf numFmtId="164" fontId="3" fillId="0" borderId="14" xfId="3" applyFont="1" applyBorder="1"/>
    <xf numFmtId="164" fontId="3" fillId="0" borderId="5" xfId="3" applyFont="1" applyBorder="1"/>
    <xf numFmtId="165" fontId="3" fillId="0" borderId="9" xfId="3" applyNumberFormat="1" applyFont="1" applyBorder="1"/>
    <xf numFmtId="0" fontId="4" fillId="0" borderId="9" xfId="2" applyFont="1" applyBorder="1"/>
    <xf numFmtId="0" fontId="10" fillId="0" borderId="9" xfId="2" applyFont="1" applyBorder="1"/>
    <xf numFmtId="165" fontId="4" fillId="0" borderId="9" xfId="3" applyNumberFormat="1" applyFont="1" applyBorder="1"/>
    <xf numFmtId="0" fontId="4" fillId="0" borderId="10" xfId="2" applyFont="1" applyBorder="1"/>
    <xf numFmtId="165" fontId="4" fillId="0" borderId="10" xfId="3" applyNumberFormat="1" applyFont="1" applyBorder="1" applyAlignment="1">
      <alignment horizontal="right"/>
    </xf>
    <xf numFmtId="164" fontId="4" fillId="0" borderId="10" xfId="3" applyFont="1" applyBorder="1" applyAlignment="1">
      <alignment horizontal="right"/>
    </xf>
    <xf numFmtId="165" fontId="4" fillId="0" borderId="11" xfId="3" applyNumberFormat="1" applyFont="1" applyBorder="1"/>
    <xf numFmtId="164" fontId="4" fillId="0" borderId="11" xfId="3" applyFont="1" applyBorder="1"/>
    <xf numFmtId="164" fontId="4" fillId="0" borderId="9" xfId="3" applyFont="1" applyBorder="1"/>
    <xf numFmtId="165" fontId="3" fillId="0" borderId="12" xfId="3" applyNumberFormat="1" applyFont="1" applyBorder="1"/>
    <xf numFmtId="165" fontId="3" fillId="0" borderId="12" xfId="3" applyNumberFormat="1" applyFont="1" applyBorder="1" applyAlignment="1">
      <alignment horizontal="right"/>
    </xf>
    <xf numFmtId="165" fontId="3" fillId="0" borderId="5" xfId="3" applyNumberFormat="1" applyFont="1" applyBorder="1"/>
    <xf numFmtId="165" fontId="3" fillId="0" borderId="6" xfId="3" applyNumberFormat="1" applyFont="1" applyBorder="1"/>
    <xf numFmtId="165" fontId="3" fillId="0" borderId="6" xfId="3" applyNumberFormat="1" applyFont="1" applyBorder="1" applyAlignment="1">
      <alignment horizontal="right"/>
    </xf>
    <xf numFmtId="165" fontId="3" fillId="0" borderId="0" xfId="2" applyNumberFormat="1" applyFont="1"/>
    <xf numFmtId="165" fontId="3" fillId="0" borderId="5" xfId="3" applyNumberFormat="1" applyFont="1" applyBorder="1" applyAlignment="1">
      <alignment horizontal="right"/>
    </xf>
    <xf numFmtId="0" fontId="4" fillId="0" borderId="8" xfId="2" applyFont="1" applyBorder="1"/>
    <xf numFmtId="0" fontId="10" fillId="0" borderId="8" xfId="2" applyFont="1" applyBorder="1"/>
    <xf numFmtId="165" fontId="4" fillId="0" borderId="8" xfId="3" applyNumberFormat="1" applyFont="1" applyBorder="1"/>
    <xf numFmtId="0" fontId="4" fillId="0" borderId="15" xfId="2" applyFont="1" applyBorder="1"/>
    <xf numFmtId="165" fontId="4" fillId="0" borderId="7" xfId="3" applyNumberFormat="1" applyFont="1" applyBorder="1" applyAlignment="1">
      <alignment horizontal="right"/>
    </xf>
    <xf numFmtId="164" fontId="4" fillId="0" borderId="12" xfId="3" applyFont="1" applyBorder="1"/>
    <xf numFmtId="168" fontId="4" fillId="0" borderId="0" xfId="1" applyNumberFormat="1" applyFont="1"/>
    <xf numFmtId="0" fontId="8" fillId="2" borderId="8" xfId="2" applyFont="1" applyFill="1" applyBorder="1"/>
    <xf numFmtId="165" fontId="9" fillId="2" borderId="8" xfId="3" applyNumberFormat="1" applyFont="1" applyFill="1" applyBorder="1"/>
    <xf numFmtId="0" fontId="9" fillId="2" borderId="8" xfId="2" applyFont="1" applyFill="1" applyBorder="1"/>
    <xf numFmtId="0" fontId="9" fillId="2" borderId="15" xfId="2" applyFont="1" applyFill="1" applyBorder="1"/>
    <xf numFmtId="165" fontId="9" fillId="2" borderId="6" xfId="3" applyNumberFormat="1" applyFont="1" applyFill="1" applyBorder="1" applyAlignment="1">
      <alignment horizontal="right"/>
    </xf>
    <xf numFmtId="164" fontId="9" fillId="2" borderId="6" xfId="3" applyFont="1" applyFill="1" applyBorder="1" applyAlignment="1">
      <alignment horizontal="right"/>
    </xf>
    <xf numFmtId="165" fontId="9" fillId="2" borderId="14" xfId="3" applyNumberFormat="1" applyFont="1" applyFill="1" applyBorder="1"/>
    <xf numFmtId="164" fontId="9" fillId="2" borderId="14" xfId="3" applyFont="1" applyFill="1" applyBorder="1"/>
    <xf numFmtId="164" fontId="9" fillId="2" borderId="5" xfId="3" applyFont="1" applyFill="1" applyBorder="1"/>
    <xf numFmtId="164" fontId="3" fillId="0" borderId="12" xfId="3" applyFont="1" applyBorder="1"/>
    <xf numFmtId="0" fontId="3" fillId="0" borderId="5" xfId="3" applyNumberFormat="1" applyFont="1" applyBorder="1" applyAlignment="1">
      <alignment horizontal="left"/>
    </xf>
    <xf numFmtId="164" fontId="3" fillId="0" borderId="6" xfId="3" applyFont="1" applyBorder="1"/>
    <xf numFmtId="164" fontId="4" fillId="0" borderId="10" xfId="3" applyFont="1" applyBorder="1"/>
    <xf numFmtId="165" fontId="4" fillId="0" borderId="10" xfId="3" applyNumberFormat="1" applyFont="1" applyBorder="1"/>
    <xf numFmtId="165" fontId="3" fillId="0" borderId="0" xfId="3" applyNumberFormat="1" applyFont="1" applyBorder="1" applyAlignment="1">
      <alignment horizontal="right"/>
    </xf>
    <xf numFmtId="164" fontId="3" fillId="0" borderId="16" xfId="3" applyFont="1" applyBorder="1"/>
    <xf numFmtId="164" fontId="3" fillId="0" borderId="12" xfId="3" applyFont="1" applyBorder="1" applyAlignment="1">
      <alignment horizontal="right"/>
    </xf>
    <xf numFmtId="164" fontId="9" fillId="2" borderId="6" xfId="3" applyFont="1" applyFill="1" applyBorder="1"/>
    <xf numFmtId="165" fontId="9" fillId="2" borderId="6" xfId="3" applyNumberFormat="1" applyFont="1" applyFill="1" applyBorder="1"/>
    <xf numFmtId="165" fontId="3" fillId="0" borderId="9" xfId="3" applyNumberFormat="1" applyFont="1" applyBorder="1" applyAlignment="1">
      <alignment horizontal="right"/>
    </xf>
    <xf numFmtId="164" fontId="3" fillId="0" borderId="9" xfId="3" applyFont="1" applyBorder="1"/>
    <xf numFmtId="0" fontId="12" fillId="2" borderId="17" xfId="2" applyFont="1" applyFill="1" applyBorder="1"/>
    <xf numFmtId="165" fontId="9" fillId="2" borderId="17" xfId="3" applyNumberFormat="1" applyFont="1" applyFill="1" applyBorder="1"/>
    <xf numFmtId="0" fontId="9" fillId="2" borderId="17" xfId="2" applyFont="1" applyFill="1" applyBorder="1"/>
    <xf numFmtId="0" fontId="9" fillId="2" borderId="18" xfId="2" applyFont="1" applyFill="1" applyBorder="1"/>
    <xf numFmtId="164" fontId="9" fillId="2" borderId="19" xfId="3" applyFont="1" applyFill="1" applyBorder="1"/>
    <xf numFmtId="3" fontId="4" fillId="0" borderId="0" xfId="2" applyNumberFormat="1" applyFont="1"/>
    <xf numFmtId="165" fontId="9" fillId="3" borderId="8" xfId="3" applyNumberFormat="1" applyFont="1" applyFill="1" applyBorder="1"/>
    <xf numFmtId="165" fontId="9" fillId="3" borderId="0" xfId="3" applyNumberFormat="1" applyFont="1" applyFill="1"/>
    <xf numFmtId="164" fontId="9" fillId="3" borderId="0" xfId="3" applyFont="1" applyFill="1"/>
    <xf numFmtId="0" fontId="9" fillId="0" borderId="0" xfId="2" applyFont="1"/>
    <xf numFmtId="165" fontId="3" fillId="0" borderId="0" xfId="3" applyNumberFormat="1" applyFont="1"/>
    <xf numFmtId="164" fontId="3" fillId="0" borderId="0" xfId="3" applyFont="1"/>
    <xf numFmtId="165" fontId="1" fillId="0" borderId="0" xfId="3" applyNumberFormat="1" applyFont="1" applyAlignment="1">
      <alignment horizontal="right"/>
    </xf>
    <xf numFmtId="165" fontId="4" fillId="0" borderId="0" xfId="3" applyNumberFormat="1" applyFont="1" applyAlignment="1">
      <alignment horizontal="right"/>
    </xf>
    <xf numFmtId="10" fontId="3" fillId="0" borderId="0" xfId="1" applyNumberFormat="1" applyFont="1"/>
    <xf numFmtId="165" fontId="4" fillId="0" borderId="0" xfId="3" applyNumberFormat="1" applyFont="1" applyAlignment="1">
      <alignment horizontal="right"/>
    </xf>
    <xf numFmtId="169" fontId="3" fillId="0" borderId="0" xfId="2" applyNumberFormat="1" applyFont="1" applyAlignment="1">
      <alignment horizontal="left"/>
    </xf>
    <xf numFmtId="0" fontId="4" fillId="0" borderId="0" xfId="2" applyFont="1" applyAlignment="1">
      <alignment horizontal="center"/>
    </xf>
    <xf numFmtId="165" fontId="9" fillId="2" borderId="10" xfId="3" applyNumberFormat="1" applyFont="1" applyFill="1" applyBorder="1"/>
    <xf numFmtId="165" fontId="4" fillId="0" borderId="7" xfId="3" applyNumberFormat="1" applyFont="1" applyBorder="1"/>
    <xf numFmtId="0" fontId="13" fillId="2" borderId="8" xfId="2" applyFont="1" applyFill="1" applyBorder="1"/>
    <xf numFmtId="165" fontId="12" fillId="3" borderId="8" xfId="3" applyNumberFormat="1" applyFont="1" applyFill="1" applyBorder="1"/>
    <xf numFmtId="165" fontId="4" fillId="0" borderId="0" xfId="3" applyNumberFormat="1" applyFont="1" applyAlignment="1"/>
    <xf numFmtId="165" fontId="3" fillId="0" borderId="0" xfId="3" applyNumberFormat="1" applyFont="1" applyAlignment="1">
      <alignment horizontal="right"/>
    </xf>
    <xf numFmtId="164" fontId="3" fillId="0" borderId="0" xfId="3" applyFont="1" applyAlignment="1">
      <alignment horizontal="right"/>
    </xf>
    <xf numFmtId="170" fontId="3" fillId="0" borderId="0" xfId="3" applyNumberFormat="1" applyFont="1"/>
  </cellXfs>
  <cellStyles count="4">
    <cellStyle name="Normal" xfId="0" builtinId="0"/>
    <cellStyle name="Normal 2" xfId="2" xr:uid="{C79B3549-39D6-4DBB-BB12-192D35C24BDF}"/>
    <cellStyle name="Porcentagem" xfId="1" builtinId="5"/>
    <cellStyle name="Separador de milhares 2" xfId="3" xr:uid="{776681E9-22D2-4F77-9676-A35844207CB2}"/>
  </cellStyles>
  <dxfs count="3">
    <dxf>
      <fill>
        <patternFill>
          <bgColor indexed="1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552450</xdr:colOff>
      <xdr:row>2</xdr:row>
      <xdr:rowOff>76200</xdr:rowOff>
    </xdr:to>
    <xdr:sp macro="" textlink="">
      <xdr:nvSpPr>
        <xdr:cNvPr id="2" name="Rectangle 6">
          <a:extLst>
            <a:ext uri="{FF2B5EF4-FFF2-40B4-BE49-F238E27FC236}">
              <a16:creationId xmlns:a16="http://schemas.microsoft.com/office/drawing/2014/main" id="{9DAA0355-15D1-4AFA-8E91-6A75F32A9A6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0858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255965</xdr:colOff>
      <xdr:row>0</xdr:row>
      <xdr:rowOff>202746</xdr:rowOff>
    </xdr:from>
    <xdr:to>
      <xdr:col>3</xdr:col>
      <xdr:colOff>174435</xdr:colOff>
      <xdr:row>4</xdr:row>
      <xdr:rowOff>0</xdr:rowOff>
    </xdr:to>
    <xdr:pic>
      <xdr:nvPicPr>
        <xdr:cNvPr id="3" name="Picture 11" descr="cemig jpg">
          <a:extLst>
            <a:ext uri="{FF2B5EF4-FFF2-40B4-BE49-F238E27FC236}">
              <a16:creationId xmlns:a16="http://schemas.microsoft.com/office/drawing/2014/main" id="{89E4A4E4-64F2-401D-909D-D393EDB23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5965" y="202746"/>
          <a:ext cx="1652020" cy="6354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1</xdr:col>
      <xdr:colOff>552450</xdr:colOff>
      <xdr:row>59</xdr:row>
      <xdr:rowOff>76200</xdr:rowOff>
    </xdr:to>
    <xdr:sp macro="" textlink="">
      <xdr:nvSpPr>
        <xdr:cNvPr id="4" name="Rectangle 17">
          <a:extLst>
            <a:ext uri="{FF2B5EF4-FFF2-40B4-BE49-F238E27FC236}">
              <a16:creationId xmlns:a16="http://schemas.microsoft.com/office/drawing/2014/main" id="{A86C6528-6AF4-4FE4-8A60-DA3490634E00}"/>
            </a:ext>
          </a:extLst>
        </xdr:cNvPr>
        <xdr:cNvSpPr>
          <a:spLocks noChangeArrowheads="1"/>
        </xdr:cNvSpPr>
      </xdr:nvSpPr>
      <xdr:spPr bwMode="auto">
        <a:xfrm>
          <a:off x="0" y="12296775"/>
          <a:ext cx="10858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104775</xdr:colOff>
      <xdr:row>57</xdr:row>
      <xdr:rowOff>161925</xdr:rowOff>
    </xdr:from>
    <xdr:to>
      <xdr:col>1</xdr:col>
      <xdr:colOff>466725</xdr:colOff>
      <xdr:row>58</xdr:row>
      <xdr:rowOff>247650</xdr:rowOff>
    </xdr:to>
    <xdr:pic>
      <xdr:nvPicPr>
        <xdr:cNvPr id="5" name="Picture 11" descr="cemig jpg">
          <a:extLst>
            <a:ext uri="{FF2B5EF4-FFF2-40B4-BE49-F238E27FC236}">
              <a16:creationId xmlns:a16="http://schemas.microsoft.com/office/drawing/2014/main" id="{A3A47565-2511-4C97-B236-8320B3750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4775" y="12458700"/>
          <a:ext cx="98107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041106\Dados%20de%20aplicativos\Microsoft\Excel\Mes%20Junho.xls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Mar&#231;o/Comp%20de%20capital%20Mar2026.xlsx" TargetMode="External"/><Relationship Id="rId2" Type="http://schemas.openxmlformats.org/officeDocument/2006/relationships/externalLinkPath" Target="file:///I:\SA\RI\RI_FINAL\Empresas_CEMIG\CEMIG%20HOLDING\Composicao_de_Capital\2026\Mar&#231;o\Comp%20de%20capital%20Mar2026.xlsx" TargetMode="External"/><Relationship Id="rId1" Type="http://schemas.openxmlformats.org/officeDocument/2006/relationships/externalLinkPath" Target="/SA/RI/RI_FINAL/Empresas_CEMIG/CEMIG%20HOLDING/Composicao_de_Capital/2026/Mar&#231;o/Comp%20de%20capital%20Mar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osição do Capital"/>
      <sheetName val="Acesso aos dados"/>
    </sheetNames>
    <sheetDataSet>
      <sheetData sheetId="0" refreshError="1">
        <row r="4">
          <cell r="A4" t="str">
            <v/>
          </cell>
        </row>
        <row r="5">
          <cell r="A5" t="str">
            <v>Referência: Junho/2005</v>
          </cell>
        </row>
        <row r="7">
          <cell r="A7" t="str">
            <v>Acionistas</v>
          </cell>
        </row>
        <row r="10">
          <cell r="A10" t="str">
            <v>Setor Público</v>
          </cell>
        </row>
        <row r="12">
          <cell r="B12" t="str">
            <v>Área Federal</v>
          </cell>
        </row>
        <row r="17">
          <cell r="B17" t="str">
            <v>Área Estadual</v>
          </cell>
        </row>
        <row r="27">
          <cell r="B27" t="str">
            <v>Municípios</v>
          </cell>
        </row>
        <row r="29">
          <cell r="A29" t="str">
            <v>Setor Privado</v>
          </cell>
        </row>
        <row r="31">
          <cell r="B31" t="str">
            <v>Interno</v>
          </cell>
        </row>
        <row r="35">
          <cell r="B35" t="str">
            <v>Externo</v>
          </cell>
        </row>
        <row r="39">
          <cell r="A39" t="str">
            <v>Ações em Tesouraria</v>
          </cell>
        </row>
        <row r="41">
          <cell r="A41" t="str">
            <v>Total do Capital</v>
          </cell>
          <cell r="T41" t="str">
            <v>Capital Total</v>
          </cell>
          <cell r="U41">
            <v>162153819025</v>
          </cell>
        </row>
        <row r="43">
          <cell r="A43" t="str">
            <v>Ações de Livre Negociação (FREE FLOAT)</v>
          </cell>
          <cell r="T43" t="str">
            <v>Preferenciais</v>
          </cell>
          <cell r="U43">
            <v>91279651102</v>
          </cell>
        </row>
        <row r="46">
          <cell r="A46" t="str">
            <v>Total de Acionistas:</v>
          </cell>
        </row>
        <row r="47">
          <cell r="A47" t="str">
            <v>Posição extraída dos livros de registros de ações nominativas</v>
          </cell>
        </row>
        <row r="48">
          <cell r="A48" t="str">
            <v>Composição do Capital Social : R$ 1.621.538.190,25</v>
          </cell>
        </row>
        <row r="49">
          <cell r="A49" t="str">
            <v>Valor Nominal das Ações: R$ 0,01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de entrada"/>
      <sheetName val="Plan2"/>
      <sheetName val="Tab Dinamica Estados"/>
      <sheetName val="Tab Dinamica Paises"/>
      <sheetName val="BD_Acionistas"/>
      <sheetName val="Composição do Capital"/>
      <sheetName val="Maiores Acionistas"/>
      <sheetName val="Acionistas por País"/>
      <sheetName val="Composição Valor Mercado"/>
      <sheetName val="Formulário Consolidado"/>
      <sheetName val="Formulário Individual"/>
      <sheetName val="Posicao_Administradores"/>
      <sheetName val="Anotações"/>
      <sheetName val="Fundos de Pensão"/>
      <sheetName val="Estrutura"/>
      <sheetName val="S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K7" t="str">
            <v>CODIGO</v>
          </cell>
          <cell r="L7" t="str">
            <v>NOME DO PAIS</v>
          </cell>
          <cell r="M7" t="str">
            <v>NACIONALIDADE</v>
          </cell>
        </row>
        <row r="8">
          <cell r="K8" t="str">
            <v>ABW</v>
          </cell>
          <cell r="L8" t="str">
            <v>Aruba</v>
          </cell>
          <cell r="M8" t="str">
            <v>Aruba</v>
          </cell>
        </row>
        <row r="9">
          <cell r="K9" t="str">
            <v>AFG</v>
          </cell>
          <cell r="L9" t="str">
            <v>Afeganistão</v>
          </cell>
          <cell r="M9" t="str">
            <v>Afeganistão</v>
          </cell>
        </row>
        <row r="10">
          <cell r="K10" t="str">
            <v>AGO</v>
          </cell>
          <cell r="L10" t="str">
            <v>Angola</v>
          </cell>
          <cell r="M10" t="str">
            <v>Angola</v>
          </cell>
        </row>
        <row r="11">
          <cell r="K11" t="str">
            <v>AIA</v>
          </cell>
          <cell r="L11" t="str">
            <v>Anguilla</v>
          </cell>
          <cell r="M11" t="str">
            <v>Anguilla</v>
          </cell>
        </row>
        <row r="12">
          <cell r="K12" t="str">
            <v>ALB</v>
          </cell>
          <cell r="L12" t="str">
            <v>Albânia</v>
          </cell>
          <cell r="M12" t="str">
            <v>Albânia</v>
          </cell>
        </row>
        <row r="13">
          <cell r="K13" t="str">
            <v>AND</v>
          </cell>
          <cell r="L13" t="str">
            <v>Andorra</v>
          </cell>
          <cell r="M13" t="str">
            <v>Andorra</v>
          </cell>
        </row>
        <row r="14">
          <cell r="K14" t="str">
            <v>ANT</v>
          </cell>
          <cell r="L14" t="str">
            <v>Antilhas Holandesas</v>
          </cell>
          <cell r="M14" t="str">
            <v>Antilhas Holandesas</v>
          </cell>
        </row>
        <row r="15">
          <cell r="K15" t="str">
            <v>ARE</v>
          </cell>
          <cell r="L15" t="str">
            <v>Emirados Árabes Unidos</v>
          </cell>
          <cell r="M15" t="str">
            <v>Emirados Árabes Unidos</v>
          </cell>
        </row>
        <row r="16">
          <cell r="K16" t="str">
            <v>ARG</v>
          </cell>
          <cell r="L16" t="str">
            <v>Argentina</v>
          </cell>
          <cell r="M16" t="str">
            <v>Argentina</v>
          </cell>
        </row>
        <row r="17">
          <cell r="K17" t="str">
            <v>ARM</v>
          </cell>
          <cell r="L17" t="str">
            <v>Armênia</v>
          </cell>
          <cell r="M17" t="str">
            <v>Armênia</v>
          </cell>
        </row>
        <row r="18">
          <cell r="K18" t="str">
            <v>ASM</v>
          </cell>
          <cell r="L18" t="str">
            <v>Samoa Ocidental</v>
          </cell>
          <cell r="M18" t="str">
            <v>Samoa Ocidental</v>
          </cell>
        </row>
        <row r="19">
          <cell r="K19" t="str">
            <v>ATA</v>
          </cell>
          <cell r="L19" t="str">
            <v>Antártida</v>
          </cell>
          <cell r="M19" t="str">
            <v>Antártida</v>
          </cell>
        </row>
        <row r="20">
          <cell r="K20" t="str">
            <v>ATF</v>
          </cell>
          <cell r="L20" t="str">
            <v>Territórios do Sul da França</v>
          </cell>
          <cell r="M20" t="str">
            <v>Territórios do Sul da França</v>
          </cell>
        </row>
        <row r="21">
          <cell r="K21" t="str">
            <v>ATG</v>
          </cell>
          <cell r="L21" t="str">
            <v>Antígua e Barbuda</v>
          </cell>
          <cell r="M21" t="str">
            <v>Antígua e Barbuda</v>
          </cell>
        </row>
        <row r="22">
          <cell r="K22" t="str">
            <v>AUS</v>
          </cell>
          <cell r="L22" t="str">
            <v>Austrália</v>
          </cell>
          <cell r="M22" t="str">
            <v>Austrália</v>
          </cell>
        </row>
        <row r="23">
          <cell r="K23" t="str">
            <v>AUT</v>
          </cell>
          <cell r="L23" t="str">
            <v>Áustria</v>
          </cell>
          <cell r="M23" t="str">
            <v>Áustria</v>
          </cell>
        </row>
        <row r="24">
          <cell r="K24" t="str">
            <v>AZE</v>
          </cell>
          <cell r="L24" t="str">
            <v>Azerbaijão</v>
          </cell>
          <cell r="M24" t="str">
            <v>Azerbaijão</v>
          </cell>
        </row>
        <row r="25">
          <cell r="K25" t="str">
            <v>BDI</v>
          </cell>
          <cell r="L25" t="str">
            <v>Burundi</v>
          </cell>
          <cell r="M25" t="str">
            <v>Burundi</v>
          </cell>
        </row>
        <row r="26">
          <cell r="K26" t="str">
            <v>BEL</v>
          </cell>
          <cell r="L26" t="str">
            <v>Bélgica</v>
          </cell>
          <cell r="M26" t="str">
            <v>Bélgica</v>
          </cell>
        </row>
        <row r="27">
          <cell r="K27" t="str">
            <v>BEN</v>
          </cell>
          <cell r="L27" t="str">
            <v>Benin</v>
          </cell>
          <cell r="M27" t="str">
            <v>Benin</v>
          </cell>
        </row>
        <row r="28">
          <cell r="K28" t="str">
            <v>BFA</v>
          </cell>
          <cell r="L28" t="str">
            <v>Burkina Fasso</v>
          </cell>
          <cell r="M28" t="str">
            <v>Burkina Fasso</v>
          </cell>
        </row>
        <row r="29">
          <cell r="K29" t="str">
            <v>BGD</v>
          </cell>
          <cell r="L29" t="str">
            <v>Bangladesh</v>
          </cell>
          <cell r="M29" t="str">
            <v>Bangladesh</v>
          </cell>
        </row>
        <row r="30">
          <cell r="K30" t="str">
            <v>BGR</v>
          </cell>
          <cell r="L30" t="str">
            <v>Bulgária</v>
          </cell>
          <cell r="M30" t="str">
            <v>Bulgária</v>
          </cell>
        </row>
        <row r="31">
          <cell r="K31" t="str">
            <v>BHR</v>
          </cell>
          <cell r="L31" t="str">
            <v>Bahrein</v>
          </cell>
          <cell r="M31" t="str">
            <v>Bahrein</v>
          </cell>
        </row>
        <row r="32">
          <cell r="K32" t="str">
            <v>BHS</v>
          </cell>
          <cell r="L32" t="str">
            <v>Bahamas</v>
          </cell>
          <cell r="M32" t="str">
            <v>Bahamas</v>
          </cell>
        </row>
        <row r="33">
          <cell r="K33" t="str">
            <v>BIH</v>
          </cell>
          <cell r="L33" t="str">
            <v>Bósnia-Herzegóvina</v>
          </cell>
          <cell r="M33" t="str">
            <v>Bósnia-Herzegóvina</v>
          </cell>
        </row>
        <row r="34">
          <cell r="K34" t="str">
            <v>BLR</v>
          </cell>
          <cell r="L34" t="str">
            <v>Belarus</v>
          </cell>
          <cell r="M34" t="str">
            <v>Belarus</v>
          </cell>
        </row>
        <row r="35">
          <cell r="K35" t="str">
            <v>BLZ</v>
          </cell>
          <cell r="L35" t="str">
            <v>Belize</v>
          </cell>
          <cell r="M35" t="str">
            <v>Belize</v>
          </cell>
        </row>
        <row r="36">
          <cell r="K36" t="str">
            <v>BMU</v>
          </cell>
          <cell r="L36" t="str">
            <v>Bermudas</v>
          </cell>
          <cell r="M36" t="str">
            <v>Bermudas</v>
          </cell>
        </row>
        <row r="37">
          <cell r="K37" t="str">
            <v>BOL</v>
          </cell>
          <cell r="L37" t="str">
            <v>Bolívia</v>
          </cell>
          <cell r="M37" t="str">
            <v>Bolívia</v>
          </cell>
        </row>
        <row r="38">
          <cell r="K38" t="str">
            <v>BRA</v>
          </cell>
          <cell r="L38" t="str">
            <v>Brasil</v>
          </cell>
          <cell r="M38" t="str">
            <v>Brasil</v>
          </cell>
        </row>
        <row r="39">
          <cell r="K39" t="str">
            <v>BRB</v>
          </cell>
          <cell r="L39" t="str">
            <v>Barbados</v>
          </cell>
          <cell r="M39" t="str">
            <v>Barbados</v>
          </cell>
        </row>
        <row r="40">
          <cell r="K40" t="str">
            <v>BRN</v>
          </cell>
          <cell r="L40" t="str">
            <v>Brunei</v>
          </cell>
          <cell r="M40" t="str">
            <v>Brunei</v>
          </cell>
        </row>
        <row r="41">
          <cell r="K41" t="str">
            <v>BTN</v>
          </cell>
          <cell r="L41" t="str">
            <v>Butão</v>
          </cell>
          <cell r="M41" t="str">
            <v>Butão</v>
          </cell>
        </row>
        <row r="42">
          <cell r="K42" t="str">
            <v>BVT</v>
          </cell>
          <cell r="L42" t="str">
            <v>Ilha Bouvet (Território da Noruega)</v>
          </cell>
          <cell r="M42" t="str">
            <v>Ilha Bouvet (Território da Noruega)</v>
          </cell>
        </row>
        <row r="43">
          <cell r="K43" t="str">
            <v>BWA</v>
          </cell>
          <cell r="L43" t="str">
            <v>Botsuana</v>
          </cell>
          <cell r="M43" t="str">
            <v>Botsuana</v>
          </cell>
        </row>
        <row r="44">
          <cell r="K44" t="str">
            <v>CAF</v>
          </cell>
          <cell r="L44" t="str">
            <v>República Centro-Africana</v>
          </cell>
          <cell r="M44" t="str">
            <v>República Centro-Africana</v>
          </cell>
        </row>
        <row r="45">
          <cell r="K45" t="str">
            <v>CAF</v>
          </cell>
          <cell r="L45" t="str">
            <v>República Centro-Africana</v>
          </cell>
          <cell r="M45" t="str">
            <v>República Centro-Africana</v>
          </cell>
        </row>
        <row r="46">
          <cell r="K46" t="str">
            <v>CAN</v>
          </cell>
          <cell r="L46" t="str">
            <v>Canadá</v>
          </cell>
          <cell r="M46" t="str">
            <v>Canadá</v>
          </cell>
        </row>
        <row r="47">
          <cell r="K47" t="str">
            <v>CCK</v>
          </cell>
          <cell r="L47" t="str">
            <v>Ilhas Cocos</v>
          </cell>
          <cell r="M47" t="str">
            <v>Ilhas Cocos</v>
          </cell>
        </row>
        <row r="48">
          <cell r="K48" t="str">
            <v>CHE</v>
          </cell>
          <cell r="L48" t="str">
            <v>Suíça</v>
          </cell>
          <cell r="M48" t="str">
            <v>Suíça</v>
          </cell>
        </row>
        <row r="49">
          <cell r="K49" t="str">
            <v>CHL</v>
          </cell>
          <cell r="L49" t="str">
            <v>Chile</v>
          </cell>
          <cell r="M49" t="str">
            <v>Chile</v>
          </cell>
        </row>
        <row r="50">
          <cell r="K50" t="str">
            <v>TCD</v>
          </cell>
          <cell r="L50" t="str">
            <v>Chade</v>
          </cell>
          <cell r="M50" t="str">
            <v>Chade</v>
          </cell>
        </row>
        <row r="51">
          <cell r="K51" t="str">
            <v>CHN</v>
          </cell>
          <cell r="L51" t="str">
            <v>China</v>
          </cell>
          <cell r="M51" t="str">
            <v>China</v>
          </cell>
        </row>
        <row r="52">
          <cell r="K52" t="str">
            <v>CIV</v>
          </cell>
          <cell r="L52" t="str">
            <v>Costa do Marfim</v>
          </cell>
          <cell r="M52" t="str">
            <v>Costa do Marfim</v>
          </cell>
        </row>
        <row r="53">
          <cell r="K53" t="str">
            <v>CMR</v>
          </cell>
          <cell r="L53" t="str">
            <v>Camarões</v>
          </cell>
          <cell r="M53" t="str">
            <v>Camarões</v>
          </cell>
        </row>
        <row r="54">
          <cell r="K54" t="str">
            <v>COG</v>
          </cell>
          <cell r="L54" t="str">
            <v>Congo</v>
          </cell>
          <cell r="M54" t="str">
            <v>Congo</v>
          </cell>
        </row>
        <row r="55">
          <cell r="K55" t="str">
            <v>COK</v>
          </cell>
          <cell r="L55" t="str">
            <v>Ilhas Cook</v>
          </cell>
          <cell r="M55" t="str">
            <v>Ilhas Cook</v>
          </cell>
        </row>
        <row r="56">
          <cell r="K56" t="str">
            <v>COL</v>
          </cell>
          <cell r="L56" t="str">
            <v>Colômbia</v>
          </cell>
          <cell r="M56" t="str">
            <v>Colômbia</v>
          </cell>
        </row>
        <row r="57">
          <cell r="K57" t="str">
            <v>COM</v>
          </cell>
          <cell r="L57" t="str">
            <v>Ilhas Comores</v>
          </cell>
          <cell r="M57" t="str">
            <v>Ilhas Comores</v>
          </cell>
        </row>
        <row r="58">
          <cell r="K58" t="str">
            <v>CPV</v>
          </cell>
          <cell r="L58" t="str">
            <v>Cabo Verde</v>
          </cell>
          <cell r="M58" t="str">
            <v>Cabo Verde</v>
          </cell>
        </row>
        <row r="59">
          <cell r="K59" t="str">
            <v>CRI</v>
          </cell>
          <cell r="L59" t="str">
            <v>Costa Rica</v>
          </cell>
          <cell r="M59" t="str">
            <v>Costa Rica</v>
          </cell>
        </row>
        <row r="60">
          <cell r="K60" t="str">
            <v>CUB</v>
          </cell>
          <cell r="L60" t="str">
            <v>Cuba</v>
          </cell>
          <cell r="M60" t="str">
            <v>Cuba</v>
          </cell>
        </row>
        <row r="61">
          <cell r="K61" t="str">
            <v>CXR</v>
          </cell>
          <cell r="L61" t="str">
            <v>Ilha Natal</v>
          </cell>
          <cell r="M61" t="str">
            <v>Ilha Natal</v>
          </cell>
        </row>
        <row r="62">
          <cell r="K62" t="str">
            <v>CYM</v>
          </cell>
          <cell r="L62" t="str">
            <v>Ilhas Cayman</v>
          </cell>
          <cell r="M62" t="str">
            <v>Ilhas Cayman</v>
          </cell>
        </row>
        <row r="63">
          <cell r="K63" t="str">
            <v>CYP</v>
          </cell>
          <cell r="L63" t="str">
            <v>Chipre</v>
          </cell>
          <cell r="M63" t="str">
            <v>Chipre</v>
          </cell>
        </row>
        <row r="64">
          <cell r="K64" t="str">
            <v>CZE</v>
          </cell>
          <cell r="L64" t="str">
            <v>República Tcheca</v>
          </cell>
          <cell r="M64" t="str">
            <v>República Tcheca</v>
          </cell>
        </row>
        <row r="65">
          <cell r="K65" t="str">
            <v>DEU</v>
          </cell>
          <cell r="L65" t="str">
            <v>Alemanha</v>
          </cell>
          <cell r="M65" t="str">
            <v>Alemanha</v>
          </cell>
        </row>
        <row r="66">
          <cell r="K66" t="str">
            <v>DJI</v>
          </cell>
          <cell r="L66" t="str">
            <v>Djibuti</v>
          </cell>
          <cell r="M66" t="str">
            <v>Djibuti</v>
          </cell>
        </row>
        <row r="67">
          <cell r="K67" t="str">
            <v>DMA</v>
          </cell>
          <cell r="L67" t="str">
            <v>Dominica</v>
          </cell>
          <cell r="M67" t="str">
            <v>Dominica</v>
          </cell>
        </row>
        <row r="68">
          <cell r="K68" t="str">
            <v>DNK</v>
          </cell>
          <cell r="L68" t="str">
            <v>Dinamarca</v>
          </cell>
          <cell r="M68" t="str">
            <v>Dinamarca</v>
          </cell>
        </row>
        <row r="69">
          <cell r="K69" t="str">
            <v>DOM</v>
          </cell>
          <cell r="L69" t="str">
            <v>República Dominicana</v>
          </cell>
          <cell r="M69" t="str">
            <v>República Dominicana</v>
          </cell>
        </row>
        <row r="70">
          <cell r="K70" t="str">
            <v>DZA</v>
          </cell>
          <cell r="L70" t="str">
            <v>Algéria</v>
          </cell>
          <cell r="M70" t="str">
            <v>Algéria</v>
          </cell>
        </row>
        <row r="71">
          <cell r="K71" t="str">
            <v>ECU</v>
          </cell>
          <cell r="L71" t="str">
            <v>Equador</v>
          </cell>
          <cell r="M71" t="str">
            <v>Equador</v>
          </cell>
        </row>
        <row r="72">
          <cell r="K72" t="str">
            <v>EGY</v>
          </cell>
          <cell r="L72" t="str">
            <v>Egito</v>
          </cell>
          <cell r="M72" t="str">
            <v>Egito</v>
          </cell>
        </row>
        <row r="73">
          <cell r="K73" t="str">
            <v>ERI</v>
          </cell>
          <cell r="L73" t="str">
            <v>Eritréia</v>
          </cell>
          <cell r="M73" t="str">
            <v>Eritréia</v>
          </cell>
        </row>
        <row r="74">
          <cell r="K74" t="str">
            <v>ESH</v>
          </cell>
          <cell r="L74" t="str">
            <v>Saara Ocidental</v>
          </cell>
          <cell r="M74" t="str">
            <v>Saara Ocidental</v>
          </cell>
        </row>
        <row r="75">
          <cell r="K75" t="str">
            <v>ESP</v>
          </cell>
          <cell r="L75" t="str">
            <v>Espanha</v>
          </cell>
          <cell r="M75" t="str">
            <v>Espanha</v>
          </cell>
        </row>
        <row r="76">
          <cell r="K76" t="str">
            <v>EST</v>
          </cell>
          <cell r="L76" t="str">
            <v>Estônia</v>
          </cell>
          <cell r="M76" t="str">
            <v>Estônia</v>
          </cell>
        </row>
        <row r="77">
          <cell r="K77" t="str">
            <v>ETH</v>
          </cell>
          <cell r="L77" t="str">
            <v>Etiópia</v>
          </cell>
          <cell r="M77" t="str">
            <v>Etiópia</v>
          </cell>
        </row>
        <row r="78">
          <cell r="K78" t="str">
            <v>FIN</v>
          </cell>
          <cell r="L78" t="str">
            <v>Finlândia</v>
          </cell>
          <cell r="M78" t="str">
            <v>Finlândia</v>
          </cell>
        </row>
        <row r="79">
          <cell r="K79" t="str">
            <v>FJI</v>
          </cell>
          <cell r="L79" t="str">
            <v>Fiji</v>
          </cell>
          <cell r="M79" t="str">
            <v>Fiji</v>
          </cell>
        </row>
        <row r="80">
          <cell r="K80" t="str">
            <v>FLK</v>
          </cell>
          <cell r="L80" t="str">
            <v>Ilhas Falkland (Malvinas)</v>
          </cell>
          <cell r="M80" t="str">
            <v>Ilhas Falkland (Malvinas)</v>
          </cell>
        </row>
        <row r="81">
          <cell r="K81" t="str">
            <v>FRA</v>
          </cell>
          <cell r="L81" t="str">
            <v>França</v>
          </cell>
          <cell r="M81" t="str">
            <v>França</v>
          </cell>
        </row>
        <row r="82">
          <cell r="K82" t="str">
            <v>FRO</v>
          </cell>
          <cell r="L82" t="str">
            <v>Ilhas Faeroes</v>
          </cell>
          <cell r="M82" t="str">
            <v>Ilhas Faeroes</v>
          </cell>
        </row>
        <row r="83">
          <cell r="K83" t="str">
            <v>FSM</v>
          </cell>
          <cell r="L83" t="str">
            <v>Micronésia</v>
          </cell>
          <cell r="M83" t="str">
            <v>Micronésia</v>
          </cell>
        </row>
        <row r="84">
          <cell r="K84" t="str">
            <v>FXX</v>
          </cell>
          <cell r="L84" t="str">
            <v>França Metropolitana</v>
          </cell>
          <cell r="M84" t="str">
            <v>França Metropolitana</v>
          </cell>
        </row>
        <row r="85">
          <cell r="K85" t="str">
            <v>GAB</v>
          </cell>
          <cell r="L85" t="str">
            <v>Gabão</v>
          </cell>
          <cell r="M85" t="str">
            <v>Gabão</v>
          </cell>
        </row>
        <row r="86">
          <cell r="K86" t="str">
            <v>GBR</v>
          </cell>
          <cell r="L86" t="str">
            <v>Grã-Bretanha (Reino Unido, UK)</v>
          </cell>
          <cell r="M86" t="str">
            <v>Grã-Bretanha (Reino Unido, UK)</v>
          </cell>
        </row>
        <row r="87">
          <cell r="K87" t="str">
            <v>GEO</v>
          </cell>
          <cell r="L87" t="str">
            <v>Geórgia</v>
          </cell>
          <cell r="M87" t="str">
            <v>Geórgia</v>
          </cell>
        </row>
        <row r="88">
          <cell r="K88" t="str">
            <v>GGY</v>
          </cell>
          <cell r="L88" t="str">
            <v>Guernsey</v>
          </cell>
          <cell r="M88" t="str">
            <v>Guernsey</v>
          </cell>
        </row>
        <row r="89">
          <cell r="K89" t="str">
            <v>GHA</v>
          </cell>
          <cell r="L89" t="str">
            <v>Gana</v>
          </cell>
          <cell r="M89" t="str">
            <v>Gana</v>
          </cell>
        </row>
        <row r="90">
          <cell r="K90" t="str">
            <v>GIB</v>
          </cell>
          <cell r="L90" t="str">
            <v>Gibraltar</v>
          </cell>
          <cell r="M90" t="str">
            <v>Gibraltar</v>
          </cell>
        </row>
        <row r="91">
          <cell r="K91" t="str">
            <v>GIN</v>
          </cell>
          <cell r="L91" t="str">
            <v>Guiné</v>
          </cell>
          <cell r="M91" t="str">
            <v>Guiné</v>
          </cell>
        </row>
        <row r="92">
          <cell r="K92" t="str">
            <v>GLP</v>
          </cell>
          <cell r="L92" t="str">
            <v>Guadalupe</v>
          </cell>
          <cell r="M92" t="str">
            <v>Guadalupe</v>
          </cell>
        </row>
        <row r="93">
          <cell r="K93" t="str">
            <v>GMB</v>
          </cell>
          <cell r="L93" t="str">
            <v>Gâmbia</v>
          </cell>
          <cell r="M93" t="str">
            <v>Gâmbia</v>
          </cell>
        </row>
        <row r="94">
          <cell r="K94" t="str">
            <v>GNB</v>
          </cell>
          <cell r="L94" t="str">
            <v>Guiné-Bissau</v>
          </cell>
          <cell r="M94" t="str">
            <v>Guiné-Bissau</v>
          </cell>
        </row>
        <row r="95">
          <cell r="K95" t="str">
            <v>GNQ</v>
          </cell>
          <cell r="L95" t="str">
            <v>Guiné Equatorial</v>
          </cell>
          <cell r="M95" t="str">
            <v>Guiné Equatorial</v>
          </cell>
        </row>
        <row r="96">
          <cell r="K96" t="str">
            <v>GRC</v>
          </cell>
          <cell r="L96" t="str">
            <v>Grécia</v>
          </cell>
          <cell r="M96" t="str">
            <v>Grécia</v>
          </cell>
        </row>
        <row r="97">
          <cell r="K97" t="str">
            <v>GRD</v>
          </cell>
          <cell r="L97" t="str">
            <v>Granada</v>
          </cell>
          <cell r="M97" t="str">
            <v>Granada</v>
          </cell>
        </row>
        <row r="98">
          <cell r="K98" t="str">
            <v>GRL</v>
          </cell>
          <cell r="L98" t="str">
            <v>Groelândia</v>
          </cell>
          <cell r="M98" t="str">
            <v>Groelândia</v>
          </cell>
        </row>
        <row r="99">
          <cell r="K99" t="str">
            <v>GTM</v>
          </cell>
          <cell r="L99" t="str">
            <v>Guatemala</v>
          </cell>
          <cell r="M99" t="str">
            <v>Guatemala</v>
          </cell>
        </row>
        <row r="100">
          <cell r="K100" t="str">
            <v>GUF</v>
          </cell>
          <cell r="L100" t="str">
            <v>Guiana Francesa</v>
          </cell>
          <cell r="M100" t="str">
            <v>Guiana Francesa</v>
          </cell>
        </row>
        <row r="101">
          <cell r="K101" t="str">
            <v>GUM</v>
          </cell>
          <cell r="L101" t="str">
            <v>Guam (Território dos Estados Unidos)</v>
          </cell>
          <cell r="M101" t="str">
            <v>Guam (Território dos Estados Unidos)</v>
          </cell>
        </row>
        <row r="102">
          <cell r="K102" t="str">
            <v>GUY</v>
          </cell>
          <cell r="L102" t="str">
            <v>Guiana</v>
          </cell>
          <cell r="M102" t="str">
            <v>Guiana</v>
          </cell>
        </row>
        <row r="103">
          <cell r="K103" t="str">
            <v>HKG</v>
          </cell>
          <cell r="L103" t="str">
            <v>Hong Kong</v>
          </cell>
          <cell r="M103" t="str">
            <v>Hong Kong</v>
          </cell>
        </row>
        <row r="104">
          <cell r="K104" t="str">
            <v>HMD</v>
          </cell>
          <cell r="L104" t="str">
            <v>Ilhas Heard e McDonald (Território da Austrália)</v>
          </cell>
          <cell r="M104" t="str">
            <v>Ilhas Heard e McDonald (Território da Austrália)</v>
          </cell>
        </row>
        <row r="105">
          <cell r="K105" t="str">
            <v>HND</v>
          </cell>
          <cell r="L105" t="str">
            <v>Honduras</v>
          </cell>
          <cell r="M105" t="str">
            <v>Honduras</v>
          </cell>
        </row>
        <row r="106">
          <cell r="K106" t="str">
            <v>HRV</v>
          </cell>
          <cell r="L106" t="str">
            <v>Croácia (Hrvatska)</v>
          </cell>
          <cell r="M106" t="str">
            <v>Croácia (Hrvatska)</v>
          </cell>
        </row>
        <row r="107">
          <cell r="K107" t="str">
            <v>HTI</v>
          </cell>
          <cell r="L107" t="str">
            <v>Haiti</v>
          </cell>
          <cell r="M107" t="str">
            <v>Haiti</v>
          </cell>
        </row>
        <row r="108">
          <cell r="K108" t="str">
            <v>HUN</v>
          </cell>
          <cell r="L108" t="str">
            <v>Hungria</v>
          </cell>
          <cell r="M108" t="str">
            <v>Hungria</v>
          </cell>
        </row>
        <row r="109">
          <cell r="K109" t="str">
            <v>IDN</v>
          </cell>
          <cell r="L109" t="str">
            <v>Indonésia</v>
          </cell>
          <cell r="M109" t="str">
            <v>Indonésia</v>
          </cell>
        </row>
        <row r="110">
          <cell r="K110" t="str">
            <v>IND</v>
          </cell>
          <cell r="L110" t="str">
            <v>Índia</v>
          </cell>
          <cell r="M110" t="str">
            <v>índia</v>
          </cell>
        </row>
        <row r="111">
          <cell r="K111" t="str">
            <v>IOT</v>
          </cell>
          <cell r="L111" t="str">
            <v>Território Britânico do Oceano índico</v>
          </cell>
          <cell r="M111" t="str">
            <v>Território Britânico do Oceano índico</v>
          </cell>
        </row>
        <row r="112">
          <cell r="K112" t="str">
            <v>IRL</v>
          </cell>
          <cell r="L112" t="str">
            <v>Irlanda</v>
          </cell>
          <cell r="M112" t="str">
            <v>Irlanda</v>
          </cell>
        </row>
        <row r="113">
          <cell r="K113" t="str">
            <v>IRN</v>
          </cell>
          <cell r="L113" t="str">
            <v>Irã</v>
          </cell>
          <cell r="M113" t="str">
            <v>Irã</v>
          </cell>
        </row>
        <row r="114">
          <cell r="K114" t="str">
            <v>IRQ</v>
          </cell>
          <cell r="L114" t="str">
            <v>Iraque</v>
          </cell>
          <cell r="M114" t="str">
            <v>Iraque</v>
          </cell>
        </row>
        <row r="115">
          <cell r="K115" t="str">
            <v>ISL</v>
          </cell>
          <cell r="L115" t="str">
            <v>Islândia</v>
          </cell>
          <cell r="M115" t="str">
            <v>Islândia</v>
          </cell>
        </row>
        <row r="116">
          <cell r="K116" t="str">
            <v>ISR</v>
          </cell>
          <cell r="L116" t="str">
            <v>Israel</v>
          </cell>
          <cell r="M116" t="str">
            <v>Israel</v>
          </cell>
        </row>
        <row r="117">
          <cell r="K117" t="str">
            <v>ITA</v>
          </cell>
          <cell r="L117" t="str">
            <v>Itália</v>
          </cell>
          <cell r="M117" t="str">
            <v>Itália</v>
          </cell>
        </row>
        <row r="118">
          <cell r="K118" t="str">
            <v>JAM</v>
          </cell>
          <cell r="L118" t="str">
            <v>Jamaica</v>
          </cell>
          <cell r="M118" t="str">
            <v>Jamaica</v>
          </cell>
        </row>
        <row r="119">
          <cell r="K119" t="str">
            <v>JEY</v>
          </cell>
          <cell r="L119" t="str">
            <v>Ilha de Jersey</v>
          </cell>
          <cell r="M119" t="str">
            <v>Ilha de Jersey</v>
          </cell>
        </row>
        <row r="120">
          <cell r="K120" t="str">
            <v>JOR</v>
          </cell>
          <cell r="L120" t="str">
            <v>Jordânia</v>
          </cell>
          <cell r="M120" t="str">
            <v>Jordânia</v>
          </cell>
        </row>
        <row r="121">
          <cell r="K121" t="str">
            <v>JPN</v>
          </cell>
          <cell r="L121" t="str">
            <v>Japão</v>
          </cell>
          <cell r="M121" t="str">
            <v>Japão</v>
          </cell>
        </row>
        <row r="122">
          <cell r="K122" t="str">
            <v>KAZ</v>
          </cell>
          <cell r="L122" t="str">
            <v>Cazaquistão</v>
          </cell>
          <cell r="M122" t="str">
            <v>Cazaquistão</v>
          </cell>
        </row>
        <row r="123">
          <cell r="K123" t="str">
            <v>KEN</v>
          </cell>
          <cell r="L123" t="str">
            <v>Kênia</v>
          </cell>
          <cell r="M123" t="str">
            <v>Kênia</v>
          </cell>
        </row>
        <row r="124">
          <cell r="K124" t="str">
            <v>KGZ</v>
          </cell>
          <cell r="L124" t="str">
            <v>Quirguistão</v>
          </cell>
          <cell r="M124" t="str">
            <v>Quirguistão</v>
          </cell>
        </row>
        <row r="125">
          <cell r="K125" t="str">
            <v>KHM</v>
          </cell>
          <cell r="L125" t="str">
            <v>Camboja</v>
          </cell>
          <cell r="M125" t="str">
            <v>Camboja</v>
          </cell>
        </row>
        <row r="126">
          <cell r="K126" t="str">
            <v>KIR</v>
          </cell>
          <cell r="L126" t="str">
            <v>Kiribati</v>
          </cell>
          <cell r="M126" t="str">
            <v>Kiribati</v>
          </cell>
        </row>
        <row r="127">
          <cell r="K127" t="str">
            <v>KNA</v>
          </cell>
          <cell r="L127" t="str">
            <v>São Cristóvão e Névis</v>
          </cell>
          <cell r="M127" t="str">
            <v>São Cristóvão e Névis</v>
          </cell>
        </row>
        <row r="128">
          <cell r="K128" t="str">
            <v>KOR</v>
          </cell>
          <cell r="L128" t="str">
            <v>Coréia do Sul</v>
          </cell>
          <cell r="M128" t="str">
            <v>Coréia do Sul</v>
          </cell>
        </row>
        <row r="129">
          <cell r="K129" t="str">
            <v>KWT</v>
          </cell>
          <cell r="L129" t="str">
            <v>Kuait</v>
          </cell>
          <cell r="M129" t="str">
            <v>Kuait</v>
          </cell>
        </row>
        <row r="130">
          <cell r="K130" t="str">
            <v>LAO</v>
          </cell>
          <cell r="L130" t="str">
            <v>Laos</v>
          </cell>
          <cell r="M130" t="str">
            <v>Laos</v>
          </cell>
        </row>
        <row r="131">
          <cell r="K131" t="str">
            <v>LBN</v>
          </cell>
          <cell r="L131" t="str">
            <v>Líbano</v>
          </cell>
          <cell r="M131" t="str">
            <v>Líbano</v>
          </cell>
        </row>
        <row r="132">
          <cell r="K132" t="str">
            <v>LBR</v>
          </cell>
          <cell r="L132" t="str">
            <v>Libéria</v>
          </cell>
          <cell r="M132" t="str">
            <v>Libéria</v>
          </cell>
        </row>
        <row r="133">
          <cell r="K133" t="str">
            <v>LBY</v>
          </cell>
          <cell r="L133" t="str">
            <v>Líbia</v>
          </cell>
          <cell r="M133" t="str">
            <v>Líbia</v>
          </cell>
        </row>
        <row r="134">
          <cell r="K134" t="str">
            <v>LCA</v>
          </cell>
          <cell r="L134" t="str">
            <v>Santa Lúcia</v>
          </cell>
          <cell r="M134" t="str">
            <v>Santa Lúcia</v>
          </cell>
        </row>
        <row r="135">
          <cell r="K135" t="str">
            <v>LIE</v>
          </cell>
          <cell r="L135" t="str">
            <v>Liechtenstein</v>
          </cell>
          <cell r="M135" t="str">
            <v>Liechtenstein</v>
          </cell>
        </row>
        <row r="136">
          <cell r="K136" t="str">
            <v>LKA</v>
          </cell>
          <cell r="L136" t="str">
            <v>Sri Lanka</v>
          </cell>
          <cell r="M136" t="str">
            <v>Sri Lanka</v>
          </cell>
        </row>
        <row r="137">
          <cell r="K137" t="str">
            <v>LSO</v>
          </cell>
          <cell r="L137" t="str">
            <v>Lesoto</v>
          </cell>
          <cell r="M137" t="str">
            <v>Lesoto</v>
          </cell>
        </row>
        <row r="138">
          <cell r="K138" t="str">
            <v>LTU</v>
          </cell>
          <cell r="L138" t="str">
            <v>Lituânia</v>
          </cell>
          <cell r="M138" t="str">
            <v>Lituânia</v>
          </cell>
        </row>
        <row r="139">
          <cell r="K139" t="str">
            <v>LUX</v>
          </cell>
          <cell r="L139" t="str">
            <v>Luxemburgo</v>
          </cell>
          <cell r="M139" t="str">
            <v>Luxemburgo</v>
          </cell>
        </row>
        <row r="140">
          <cell r="K140" t="str">
            <v>LVA</v>
          </cell>
          <cell r="L140" t="str">
            <v>Látvia</v>
          </cell>
          <cell r="M140" t="str">
            <v>Látvia</v>
          </cell>
        </row>
        <row r="141">
          <cell r="K141" t="str">
            <v>MAC</v>
          </cell>
          <cell r="L141" t="str">
            <v>Macau</v>
          </cell>
          <cell r="M141" t="str">
            <v>Macau</v>
          </cell>
        </row>
        <row r="142">
          <cell r="K142" t="str">
            <v>MAR</v>
          </cell>
          <cell r="L142" t="str">
            <v>Marrocos</v>
          </cell>
          <cell r="M142" t="str">
            <v>Marrocos</v>
          </cell>
        </row>
        <row r="143">
          <cell r="K143" t="str">
            <v>MCO</v>
          </cell>
          <cell r="L143" t="str">
            <v>Mônaco</v>
          </cell>
          <cell r="M143" t="str">
            <v>Mônaco</v>
          </cell>
        </row>
        <row r="144">
          <cell r="K144" t="str">
            <v>MDA</v>
          </cell>
          <cell r="L144" t="str">
            <v>Moldova</v>
          </cell>
          <cell r="M144" t="str">
            <v>Moldova</v>
          </cell>
        </row>
        <row r="145">
          <cell r="K145" t="str">
            <v>MDG</v>
          </cell>
          <cell r="L145" t="str">
            <v>Madagascar</v>
          </cell>
          <cell r="M145" t="str">
            <v>Madagascar</v>
          </cell>
        </row>
        <row r="146">
          <cell r="K146" t="str">
            <v>MDV</v>
          </cell>
          <cell r="L146" t="str">
            <v>Maldivas</v>
          </cell>
          <cell r="M146" t="str">
            <v>Maldivas</v>
          </cell>
        </row>
        <row r="147">
          <cell r="K147" t="str">
            <v>MEX</v>
          </cell>
          <cell r="L147" t="str">
            <v>México</v>
          </cell>
          <cell r="M147" t="str">
            <v>México</v>
          </cell>
        </row>
        <row r="148">
          <cell r="K148" t="str">
            <v>MHL</v>
          </cell>
          <cell r="L148" t="str">
            <v>Ilhas Marshall</v>
          </cell>
          <cell r="M148" t="str">
            <v>Ilhas Marshall</v>
          </cell>
        </row>
        <row r="149">
          <cell r="K149" t="str">
            <v>MKD</v>
          </cell>
          <cell r="L149" t="str">
            <v>Macedônia</v>
          </cell>
          <cell r="M149" t="str">
            <v>Macedônia</v>
          </cell>
        </row>
        <row r="150">
          <cell r="K150" t="str">
            <v>MLI</v>
          </cell>
          <cell r="L150" t="str">
            <v>Mali</v>
          </cell>
          <cell r="M150" t="str">
            <v>Mali</v>
          </cell>
        </row>
        <row r="151">
          <cell r="K151" t="str">
            <v>MLT</v>
          </cell>
          <cell r="L151" t="str">
            <v>Malta</v>
          </cell>
          <cell r="M151" t="str">
            <v>Malta</v>
          </cell>
        </row>
        <row r="152">
          <cell r="K152" t="str">
            <v>MMR</v>
          </cell>
          <cell r="L152" t="str">
            <v>Myanma</v>
          </cell>
          <cell r="M152" t="str">
            <v>Myanma</v>
          </cell>
        </row>
        <row r="153">
          <cell r="K153" t="str">
            <v>MNG</v>
          </cell>
          <cell r="L153" t="str">
            <v>Mongólia</v>
          </cell>
          <cell r="M153" t="str">
            <v>Mongólia</v>
          </cell>
        </row>
        <row r="154">
          <cell r="K154" t="str">
            <v>MNP</v>
          </cell>
          <cell r="L154" t="str">
            <v>Ilhas Marianas do Norte</v>
          </cell>
          <cell r="M154" t="str">
            <v>Ilhas Marianas do Norte</v>
          </cell>
        </row>
        <row r="155">
          <cell r="K155" t="str">
            <v>MOZ</v>
          </cell>
          <cell r="L155" t="str">
            <v>Moçambique</v>
          </cell>
          <cell r="M155" t="str">
            <v>Moçambique</v>
          </cell>
        </row>
        <row r="156">
          <cell r="K156" t="str">
            <v>MRT</v>
          </cell>
          <cell r="L156" t="str">
            <v>Mauritânia</v>
          </cell>
          <cell r="M156" t="str">
            <v>Mauritânia</v>
          </cell>
        </row>
        <row r="157">
          <cell r="K157" t="str">
            <v>MSR</v>
          </cell>
          <cell r="L157" t="str">
            <v>Montserrat</v>
          </cell>
          <cell r="M157" t="str">
            <v>Montserrat</v>
          </cell>
        </row>
        <row r="158">
          <cell r="K158" t="str">
            <v>MTQ</v>
          </cell>
          <cell r="L158" t="str">
            <v>Martinica</v>
          </cell>
          <cell r="M158" t="str">
            <v>Martinica</v>
          </cell>
        </row>
        <row r="159">
          <cell r="K159" t="str">
            <v>MUS</v>
          </cell>
          <cell r="L159" t="str">
            <v>Maurício</v>
          </cell>
          <cell r="M159" t="str">
            <v>Maurício</v>
          </cell>
        </row>
        <row r="160">
          <cell r="K160" t="str">
            <v>MWI</v>
          </cell>
          <cell r="L160" t="str">
            <v>Malaui</v>
          </cell>
          <cell r="M160" t="str">
            <v>Malaui</v>
          </cell>
        </row>
        <row r="161">
          <cell r="K161" t="str">
            <v>MYS</v>
          </cell>
          <cell r="L161" t="str">
            <v>Malásia</v>
          </cell>
          <cell r="M161" t="str">
            <v>Malásia</v>
          </cell>
        </row>
        <row r="162">
          <cell r="K162" t="str">
            <v>MYT</v>
          </cell>
          <cell r="L162" t="str">
            <v>Mayotte</v>
          </cell>
          <cell r="M162" t="str">
            <v>Mayotte</v>
          </cell>
        </row>
        <row r="163">
          <cell r="K163" t="str">
            <v>NAM</v>
          </cell>
          <cell r="L163" t="str">
            <v>Namíbia</v>
          </cell>
          <cell r="M163" t="str">
            <v>Namíbia</v>
          </cell>
        </row>
        <row r="164">
          <cell r="K164" t="str">
            <v>NCL</v>
          </cell>
          <cell r="L164" t="str">
            <v>Nova Caledônia</v>
          </cell>
          <cell r="M164" t="str">
            <v>Nova Caledônia</v>
          </cell>
        </row>
        <row r="165">
          <cell r="K165" t="str">
            <v>NER</v>
          </cell>
          <cell r="L165" t="str">
            <v>Níger</v>
          </cell>
          <cell r="M165" t="str">
            <v>Níger</v>
          </cell>
        </row>
        <row r="166">
          <cell r="K166" t="str">
            <v>NFK</v>
          </cell>
          <cell r="L166" t="str">
            <v>Ilhas Norfolk</v>
          </cell>
          <cell r="M166" t="str">
            <v>Ilhas Norfolk</v>
          </cell>
        </row>
        <row r="167">
          <cell r="K167" t="str">
            <v>NGA</v>
          </cell>
          <cell r="L167" t="str">
            <v>Nigéria</v>
          </cell>
          <cell r="M167" t="str">
            <v>Nigéria</v>
          </cell>
        </row>
        <row r="168">
          <cell r="K168" t="str">
            <v>NIC</v>
          </cell>
          <cell r="L168" t="str">
            <v>Nicarágua</v>
          </cell>
          <cell r="M168" t="str">
            <v>Nicarágua</v>
          </cell>
        </row>
        <row r="169">
          <cell r="K169" t="str">
            <v>NIU</v>
          </cell>
          <cell r="L169" t="str">
            <v>Niue</v>
          </cell>
          <cell r="M169" t="str">
            <v>Niue</v>
          </cell>
        </row>
        <row r="170">
          <cell r="K170" t="str">
            <v>NLD</v>
          </cell>
          <cell r="L170" t="str">
            <v>Holanda</v>
          </cell>
          <cell r="M170" t="str">
            <v>Holanda</v>
          </cell>
        </row>
        <row r="171">
          <cell r="K171" t="str">
            <v>NOR</v>
          </cell>
          <cell r="L171" t="str">
            <v>Noruega</v>
          </cell>
          <cell r="M171" t="str">
            <v>Noruega</v>
          </cell>
        </row>
        <row r="172">
          <cell r="K172" t="str">
            <v>NPL</v>
          </cell>
          <cell r="L172" t="str">
            <v>Nepal</v>
          </cell>
          <cell r="M172" t="str">
            <v>Nepal</v>
          </cell>
        </row>
        <row r="173">
          <cell r="K173" t="str">
            <v>NRU</v>
          </cell>
          <cell r="L173" t="str">
            <v>Nauru</v>
          </cell>
          <cell r="M173" t="str">
            <v>Nauru</v>
          </cell>
        </row>
        <row r="174">
          <cell r="K174" t="str">
            <v>NZL</v>
          </cell>
          <cell r="L174" t="str">
            <v>Nova Zelândia</v>
          </cell>
          <cell r="M174" t="str">
            <v>Nova Zelândia</v>
          </cell>
        </row>
        <row r="175">
          <cell r="K175" t="str">
            <v>OMN</v>
          </cell>
          <cell r="L175" t="str">
            <v>Omã</v>
          </cell>
          <cell r="M175" t="str">
            <v>Omã</v>
          </cell>
        </row>
        <row r="176">
          <cell r="K176" t="str">
            <v>PAK</v>
          </cell>
          <cell r="L176" t="str">
            <v>Paquistão</v>
          </cell>
          <cell r="M176" t="str">
            <v>Paquistão</v>
          </cell>
        </row>
        <row r="177">
          <cell r="K177" t="str">
            <v>PAN</v>
          </cell>
          <cell r="L177" t="str">
            <v>Panamá</v>
          </cell>
          <cell r="M177" t="str">
            <v>Panamá</v>
          </cell>
        </row>
        <row r="178">
          <cell r="K178" t="str">
            <v>PCN</v>
          </cell>
          <cell r="L178" t="str">
            <v>Ilha Pitcairn</v>
          </cell>
          <cell r="M178" t="str">
            <v>Ilha Pitcairn</v>
          </cell>
        </row>
        <row r="179">
          <cell r="K179" t="str">
            <v>PER</v>
          </cell>
          <cell r="L179" t="str">
            <v>Peru</v>
          </cell>
          <cell r="M179" t="str">
            <v>Peru</v>
          </cell>
        </row>
        <row r="180">
          <cell r="K180" t="str">
            <v>PHL</v>
          </cell>
          <cell r="L180" t="str">
            <v>Filipinas</v>
          </cell>
          <cell r="M180" t="str">
            <v>Filipinas</v>
          </cell>
        </row>
        <row r="181">
          <cell r="K181" t="str">
            <v>PLW</v>
          </cell>
          <cell r="L181" t="str">
            <v>Palau</v>
          </cell>
          <cell r="M181" t="str">
            <v>Palau</v>
          </cell>
        </row>
        <row r="182">
          <cell r="K182" t="str">
            <v>PNG</v>
          </cell>
          <cell r="L182" t="str">
            <v>Papua-Nova Guiné</v>
          </cell>
          <cell r="M182" t="str">
            <v>Papua-Nova Guiné</v>
          </cell>
        </row>
        <row r="183">
          <cell r="K183" t="str">
            <v>POL</v>
          </cell>
          <cell r="L183" t="str">
            <v>Polônia</v>
          </cell>
          <cell r="M183" t="str">
            <v>Polônia</v>
          </cell>
        </row>
        <row r="184">
          <cell r="K184" t="str">
            <v>PRI</v>
          </cell>
          <cell r="L184" t="str">
            <v>Porto Rico</v>
          </cell>
          <cell r="M184" t="str">
            <v>Porto Rico</v>
          </cell>
        </row>
        <row r="185">
          <cell r="K185" t="str">
            <v>PRK</v>
          </cell>
          <cell r="L185" t="str">
            <v>Coréia do Norte</v>
          </cell>
          <cell r="M185" t="str">
            <v>Coréia do Norte</v>
          </cell>
        </row>
        <row r="186">
          <cell r="K186" t="str">
            <v>PRT</v>
          </cell>
          <cell r="L186" t="str">
            <v>Portugal</v>
          </cell>
          <cell r="M186" t="str">
            <v>Portugal</v>
          </cell>
        </row>
        <row r="187">
          <cell r="K187" t="str">
            <v>PRY</v>
          </cell>
          <cell r="L187" t="str">
            <v>Paraguai</v>
          </cell>
          <cell r="M187" t="str">
            <v>Paraguai</v>
          </cell>
        </row>
        <row r="188">
          <cell r="K188" t="str">
            <v>PYF</v>
          </cell>
          <cell r="L188" t="str">
            <v>Polinésia Francesa</v>
          </cell>
          <cell r="M188" t="str">
            <v>Polinésia Francesa</v>
          </cell>
        </row>
        <row r="189">
          <cell r="K189" t="str">
            <v>QAT</v>
          </cell>
          <cell r="L189" t="str">
            <v>Qatar</v>
          </cell>
          <cell r="M189" t="str">
            <v>Qatar</v>
          </cell>
        </row>
        <row r="190">
          <cell r="K190" t="str">
            <v>REU</v>
          </cell>
          <cell r="L190" t="str">
            <v>Ilha Reunião</v>
          </cell>
          <cell r="M190" t="str">
            <v>Ilha Reunião</v>
          </cell>
        </row>
        <row r="191">
          <cell r="K191" t="str">
            <v>ROM</v>
          </cell>
          <cell r="L191" t="str">
            <v>Romênia</v>
          </cell>
          <cell r="M191" t="str">
            <v>Romênia</v>
          </cell>
        </row>
        <row r="192">
          <cell r="K192" t="str">
            <v>RUS</v>
          </cell>
          <cell r="L192" t="str">
            <v>Federação Russa</v>
          </cell>
          <cell r="M192" t="str">
            <v>Federação Russa</v>
          </cell>
        </row>
        <row r="193">
          <cell r="K193" t="str">
            <v>RWA</v>
          </cell>
          <cell r="L193" t="str">
            <v>Ruanda</v>
          </cell>
          <cell r="M193" t="str">
            <v>Ruanda</v>
          </cell>
        </row>
        <row r="194">
          <cell r="K194" t="str">
            <v>SAU</v>
          </cell>
          <cell r="L194" t="str">
            <v>Arábia Saudita</v>
          </cell>
          <cell r="M194" t="str">
            <v>Arábia Saudita</v>
          </cell>
        </row>
        <row r="195">
          <cell r="K195" t="str">
            <v>SDN</v>
          </cell>
          <cell r="L195" t="str">
            <v>Sudão</v>
          </cell>
          <cell r="M195" t="str">
            <v>Sudão</v>
          </cell>
        </row>
        <row r="196">
          <cell r="K196" t="str">
            <v>SEN</v>
          </cell>
          <cell r="L196" t="str">
            <v>Senegal</v>
          </cell>
          <cell r="M196" t="str">
            <v>Senegal</v>
          </cell>
        </row>
        <row r="197">
          <cell r="K197" t="str">
            <v>SGP</v>
          </cell>
          <cell r="L197" t="str">
            <v>Cingapura</v>
          </cell>
          <cell r="M197" t="str">
            <v>Cingapura</v>
          </cell>
        </row>
        <row r="198">
          <cell r="K198" t="str">
            <v>SGS</v>
          </cell>
          <cell r="L198" t="str">
            <v>Ilhas Geórgia do Sul e Sandwich do Sul</v>
          </cell>
          <cell r="M198" t="str">
            <v>Ilhas Geórgia do Sul e Sandwich do Sul</v>
          </cell>
        </row>
        <row r="199">
          <cell r="K199" t="str">
            <v>SHN</v>
          </cell>
          <cell r="L199" t="str">
            <v>Santa Helena</v>
          </cell>
          <cell r="M199" t="str">
            <v>Santa Helena</v>
          </cell>
        </row>
        <row r="200">
          <cell r="K200" t="str">
            <v>SJM</v>
          </cell>
          <cell r="L200" t="str">
            <v>Ilhas Svalbard e Jan Mayen</v>
          </cell>
          <cell r="M200" t="str">
            <v>Ilhas Svalbard e Jan Mayen</v>
          </cell>
        </row>
        <row r="201">
          <cell r="K201" t="str">
            <v>SLB</v>
          </cell>
          <cell r="L201" t="str">
            <v>Ilhas Solomão</v>
          </cell>
          <cell r="M201" t="str">
            <v>Ilhas Solomão</v>
          </cell>
        </row>
        <row r="202">
          <cell r="K202" t="str">
            <v>SLE</v>
          </cell>
          <cell r="L202" t="str">
            <v>Serra Leoa</v>
          </cell>
          <cell r="M202" t="str">
            <v>Serra Leoa</v>
          </cell>
        </row>
        <row r="203">
          <cell r="K203" t="str">
            <v>SLV</v>
          </cell>
          <cell r="L203" t="str">
            <v>El Salvador</v>
          </cell>
          <cell r="M203" t="str">
            <v>El Salvador</v>
          </cell>
        </row>
        <row r="204">
          <cell r="K204" t="str">
            <v>SMR</v>
          </cell>
          <cell r="L204" t="str">
            <v>San Marino</v>
          </cell>
          <cell r="M204" t="str">
            <v>San Marino</v>
          </cell>
        </row>
        <row r="205">
          <cell r="K205" t="str">
            <v>SOM</v>
          </cell>
          <cell r="L205" t="str">
            <v>Somália</v>
          </cell>
          <cell r="M205" t="str">
            <v>Somália</v>
          </cell>
        </row>
        <row r="206">
          <cell r="K206" t="str">
            <v>SPM</v>
          </cell>
          <cell r="L206" t="str">
            <v>St. Pierre and Miquelon</v>
          </cell>
          <cell r="M206" t="str">
            <v>St. Pierre and Miquelon</v>
          </cell>
        </row>
        <row r="207">
          <cell r="K207" t="str">
            <v>STP</v>
          </cell>
          <cell r="L207" t="str">
            <v>São Tomé e Príncipe</v>
          </cell>
          <cell r="M207" t="str">
            <v>São Tomé e Príncipe</v>
          </cell>
        </row>
        <row r="208">
          <cell r="K208" t="str">
            <v>SUR</v>
          </cell>
          <cell r="L208" t="str">
            <v>Suriname</v>
          </cell>
          <cell r="M208" t="str">
            <v>Suriname</v>
          </cell>
        </row>
        <row r="209">
          <cell r="K209" t="str">
            <v>SVK</v>
          </cell>
          <cell r="L209" t="str">
            <v>Eslováquia</v>
          </cell>
          <cell r="M209" t="str">
            <v>Eslováquia</v>
          </cell>
        </row>
        <row r="210">
          <cell r="K210" t="str">
            <v>SVN</v>
          </cell>
          <cell r="L210" t="str">
            <v>Eslovênia</v>
          </cell>
          <cell r="M210" t="str">
            <v>Eslovênia</v>
          </cell>
        </row>
        <row r="211">
          <cell r="K211" t="str">
            <v>SWE</v>
          </cell>
          <cell r="L211" t="str">
            <v>Suécia</v>
          </cell>
          <cell r="M211" t="str">
            <v>Suécia</v>
          </cell>
        </row>
        <row r="212">
          <cell r="K212" t="str">
            <v>SWZ</v>
          </cell>
          <cell r="L212" t="str">
            <v>Suazilândia</v>
          </cell>
          <cell r="M212" t="str">
            <v>Suazilândia</v>
          </cell>
        </row>
        <row r="213">
          <cell r="K213" t="str">
            <v>SYC</v>
          </cell>
          <cell r="L213" t="str">
            <v>Ilhas Seychelles</v>
          </cell>
          <cell r="M213" t="str">
            <v>Ilhas Seychelles</v>
          </cell>
        </row>
        <row r="214">
          <cell r="K214" t="str">
            <v>SYR</v>
          </cell>
          <cell r="L214" t="str">
            <v>Síria</v>
          </cell>
          <cell r="M214" t="str">
            <v>Síria</v>
          </cell>
        </row>
        <row r="215">
          <cell r="K215" t="str">
            <v>TCA</v>
          </cell>
          <cell r="L215" t="str">
            <v>Ilhas Turks e Caicos</v>
          </cell>
          <cell r="M215" t="str">
            <v>Ilhas Turks e Caicos</v>
          </cell>
        </row>
        <row r="216">
          <cell r="K216" t="str">
            <v>TGO</v>
          </cell>
          <cell r="L216" t="str">
            <v>Togo</v>
          </cell>
          <cell r="M216" t="str">
            <v>Togo</v>
          </cell>
        </row>
        <row r="217">
          <cell r="K217" t="str">
            <v>THA</v>
          </cell>
          <cell r="L217" t="str">
            <v>Tailândia</v>
          </cell>
          <cell r="M217" t="str">
            <v>Tailândia</v>
          </cell>
        </row>
        <row r="218">
          <cell r="K218" t="str">
            <v>TJK</v>
          </cell>
          <cell r="L218" t="str">
            <v>Tadjiquistão</v>
          </cell>
          <cell r="M218" t="str">
            <v>Tadjiquistão</v>
          </cell>
        </row>
        <row r="219">
          <cell r="K219" t="str">
            <v>TKL</v>
          </cell>
          <cell r="L219" t="str">
            <v>Ilhas Tokelau</v>
          </cell>
          <cell r="M219" t="str">
            <v>Ilhas Tokelau</v>
          </cell>
        </row>
        <row r="220">
          <cell r="K220" t="str">
            <v>TKM</v>
          </cell>
          <cell r="L220" t="str">
            <v>Turcomenistão</v>
          </cell>
          <cell r="M220" t="str">
            <v>Turcomenistão</v>
          </cell>
        </row>
        <row r="221">
          <cell r="K221" t="str">
            <v>TMP</v>
          </cell>
          <cell r="L221" t="str">
            <v>Timor Leste</v>
          </cell>
          <cell r="M221" t="str">
            <v>Timor Leste</v>
          </cell>
        </row>
        <row r="222">
          <cell r="K222" t="str">
            <v>TON</v>
          </cell>
          <cell r="L222" t="str">
            <v>Tonga</v>
          </cell>
          <cell r="M222" t="str">
            <v>Tonga</v>
          </cell>
        </row>
        <row r="223">
          <cell r="K223" t="str">
            <v>TTO</v>
          </cell>
          <cell r="L223" t="str">
            <v>Trinidad and Tobago</v>
          </cell>
          <cell r="M223" t="str">
            <v>Trinidad and Tobago</v>
          </cell>
        </row>
        <row r="224">
          <cell r="K224" t="str">
            <v>TUN</v>
          </cell>
          <cell r="L224" t="str">
            <v>Tunísia</v>
          </cell>
          <cell r="M224" t="str">
            <v>Tunísia</v>
          </cell>
        </row>
        <row r="225">
          <cell r="K225" t="str">
            <v>TUR</v>
          </cell>
          <cell r="L225" t="str">
            <v>Turquia</v>
          </cell>
          <cell r="M225" t="str">
            <v>Turquia</v>
          </cell>
        </row>
        <row r="226">
          <cell r="K226" t="str">
            <v>TUV</v>
          </cell>
          <cell r="L226" t="str">
            <v>Tuvalu</v>
          </cell>
          <cell r="M226" t="str">
            <v>Tuvalu</v>
          </cell>
        </row>
        <row r="227">
          <cell r="K227" t="str">
            <v>TWN</v>
          </cell>
          <cell r="L227" t="str">
            <v>Taiwan</v>
          </cell>
          <cell r="M227" t="str">
            <v>Taiwan</v>
          </cell>
        </row>
        <row r="228">
          <cell r="K228" t="str">
            <v>TZA</v>
          </cell>
          <cell r="L228" t="str">
            <v>Tanzânia</v>
          </cell>
          <cell r="M228" t="str">
            <v>Tanzânia</v>
          </cell>
        </row>
        <row r="229">
          <cell r="K229" t="str">
            <v>UGA</v>
          </cell>
          <cell r="L229" t="str">
            <v>Uganda</v>
          </cell>
          <cell r="M229" t="str">
            <v>Uganda</v>
          </cell>
        </row>
        <row r="230">
          <cell r="K230" t="str">
            <v>UKR</v>
          </cell>
          <cell r="L230" t="str">
            <v>Ucrânia</v>
          </cell>
          <cell r="M230" t="str">
            <v>Ucrânia</v>
          </cell>
        </row>
        <row r="231">
          <cell r="K231" t="str">
            <v>UMI</v>
          </cell>
          <cell r="L231" t="str">
            <v>Ilhas Menores dos Estados Unidos</v>
          </cell>
          <cell r="M231" t="str">
            <v>Ilhas Menores dos Estados Unidos</v>
          </cell>
        </row>
        <row r="232">
          <cell r="K232" t="str">
            <v>URY</v>
          </cell>
          <cell r="L232" t="str">
            <v>Uruguai</v>
          </cell>
          <cell r="M232" t="str">
            <v>Uruguai</v>
          </cell>
        </row>
        <row r="233">
          <cell r="K233" t="str">
            <v>USA</v>
          </cell>
          <cell r="L233" t="str">
            <v>Estados Unidos</v>
          </cell>
          <cell r="M233" t="str">
            <v>Estados Unidos</v>
          </cell>
        </row>
        <row r="234">
          <cell r="K234" t="str">
            <v>UZB</v>
          </cell>
          <cell r="L234" t="str">
            <v>Uzbequistão</v>
          </cell>
          <cell r="M234" t="str">
            <v>Uzbequistão</v>
          </cell>
        </row>
        <row r="235">
          <cell r="K235" t="str">
            <v>VAT</v>
          </cell>
          <cell r="L235" t="str">
            <v>Vaticano</v>
          </cell>
          <cell r="M235" t="str">
            <v>Vaticano</v>
          </cell>
        </row>
        <row r="236">
          <cell r="K236" t="str">
            <v>VCT</v>
          </cell>
          <cell r="L236" t="str">
            <v>Saint Vincente e Granadinas</v>
          </cell>
          <cell r="M236" t="str">
            <v>Saint Vincente e Granadinas</v>
          </cell>
        </row>
        <row r="237">
          <cell r="K237" t="str">
            <v>VEN</v>
          </cell>
          <cell r="L237" t="str">
            <v>Venezuela</v>
          </cell>
          <cell r="M237" t="str">
            <v>Venezuela</v>
          </cell>
        </row>
        <row r="238">
          <cell r="K238" t="str">
            <v>VGB</v>
          </cell>
          <cell r="L238" t="str">
            <v>Ilhas Virgens (Inglaterra)</v>
          </cell>
          <cell r="M238" t="str">
            <v>Ilhas Virgens (Inglaterra)</v>
          </cell>
        </row>
        <row r="239">
          <cell r="K239" t="str">
            <v>VIR</v>
          </cell>
          <cell r="L239" t="str">
            <v>Ilhas Virgens (Estados Unidos)</v>
          </cell>
          <cell r="M239" t="str">
            <v>Ilhas Virgens (Estados Unidos)</v>
          </cell>
        </row>
        <row r="240">
          <cell r="K240" t="str">
            <v>VNM</v>
          </cell>
          <cell r="L240" t="str">
            <v>Vietnã</v>
          </cell>
          <cell r="M240" t="str">
            <v>Vietnã</v>
          </cell>
        </row>
        <row r="241">
          <cell r="K241" t="str">
            <v>VUT</v>
          </cell>
          <cell r="L241" t="str">
            <v>Vanuatu</v>
          </cell>
          <cell r="M241" t="str">
            <v>Vanuatu</v>
          </cell>
        </row>
        <row r="242">
          <cell r="K242" t="str">
            <v>WLF</v>
          </cell>
          <cell r="L242" t="str">
            <v>Ilhas Wallis e Futuna</v>
          </cell>
          <cell r="M242" t="str">
            <v>Ilhas Wallis e Futuna</v>
          </cell>
        </row>
        <row r="243">
          <cell r="K243" t="str">
            <v>WSM</v>
          </cell>
          <cell r="L243" t="str">
            <v>Samoa Ocidental</v>
          </cell>
          <cell r="M243" t="str">
            <v>Samoa Ocidental</v>
          </cell>
        </row>
        <row r="244">
          <cell r="K244" t="str">
            <v>YEM</v>
          </cell>
          <cell r="L244" t="str">
            <v>Iêmen</v>
          </cell>
          <cell r="M244" t="str">
            <v>Iêmen</v>
          </cell>
        </row>
        <row r="245">
          <cell r="K245" t="str">
            <v>YUG</v>
          </cell>
          <cell r="L245" t="str">
            <v>Iugoslávia</v>
          </cell>
          <cell r="M245" t="str">
            <v>Iugoslávia</v>
          </cell>
        </row>
        <row r="246">
          <cell r="K246" t="str">
            <v>ZAF</v>
          </cell>
          <cell r="L246" t="str">
            <v>África do Sul</v>
          </cell>
          <cell r="M246" t="str">
            <v>África do Sul</v>
          </cell>
        </row>
        <row r="247">
          <cell r="K247" t="str">
            <v>ZAR</v>
          </cell>
          <cell r="L247" t="str">
            <v>Zaire</v>
          </cell>
          <cell r="M247" t="str">
            <v>Zaire</v>
          </cell>
        </row>
        <row r="248">
          <cell r="K248" t="str">
            <v>ZIM</v>
          </cell>
          <cell r="L248" t="str">
            <v>Zimbábue</v>
          </cell>
          <cell r="M248" t="str">
            <v>Zimbábue</v>
          </cell>
        </row>
        <row r="249">
          <cell r="K249" t="str">
            <v>ZMB</v>
          </cell>
          <cell r="L249" t="str">
            <v>Zâmbia</v>
          </cell>
          <cell r="M249" t="str">
            <v>Zâmbia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7E668-0664-4D55-8C1A-30B8A0D69A58}">
  <sheetPr>
    <pageSetUpPr fitToPage="1"/>
  </sheetPr>
  <dimension ref="A1:U111"/>
  <sheetViews>
    <sheetView showGridLines="0" tabSelected="1" zoomScale="60" zoomScaleNormal="60" workbookViewId="0">
      <selection activeCell="I54" sqref="I54"/>
    </sheetView>
  </sheetViews>
  <sheetFormatPr defaultColWidth="9.7109375" defaultRowHeight="20.25" x14ac:dyDescent="0.3"/>
  <cols>
    <col min="1" max="1" width="9.7109375" style="2" customWidth="1"/>
    <col min="2" max="2" width="6.5703125" style="113" customWidth="1"/>
    <col min="3" max="3" width="9.7109375" style="113" customWidth="1"/>
    <col min="4" max="5" width="9.140625" style="2" customWidth="1"/>
    <col min="6" max="6" width="13.85546875" style="2" customWidth="1"/>
    <col min="7" max="7" width="20.5703125" style="2" customWidth="1"/>
    <col min="8" max="8" width="32.85546875" style="2" customWidth="1"/>
    <col min="9" max="9" width="30.7109375" style="113" customWidth="1"/>
    <col min="10" max="10" width="21.5703125" style="114" bestFit="1" customWidth="1"/>
    <col min="11" max="11" width="30.7109375" style="113" customWidth="1"/>
    <col min="12" max="12" width="14.42578125" style="114" customWidth="1"/>
    <col min="13" max="13" width="30.7109375" style="113" customWidth="1"/>
    <col min="14" max="14" width="23.7109375" style="114" bestFit="1" customWidth="1"/>
    <col min="15" max="18" width="9.7109375" style="2" customWidth="1"/>
    <col min="19" max="19" width="34.5703125" style="2" customWidth="1"/>
    <col min="20" max="20" width="25.85546875" style="2" bestFit="1" customWidth="1"/>
    <col min="21" max="21" width="19.28515625" style="2" bestFit="1" customWidth="1"/>
    <col min="22" max="255" width="9.7109375" style="2"/>
    <col min="256" max="258" width="9.7109375" style="2" customWidth="1"/>
    <col min="259" max="262" width="9.140625" style="2" customWidth="1"/>
    <col min="263" max="263" width="20.42578125" style="2" customWidth="1"/>
    <col min="264" max="264" width="30.7109375" style="2" customWidth="1"/>
    <col min="265" max="265" width="15.28515625" style="2" bestFit="1" customWidth="1"/>
    <col min="266" max="266" width="30.7109375" style="2" customWidth="1"/>
    <col min="267" max="267" width="14.42578125" style="2" customWidth="1"/>
    <col min="268" max="268" width="30.7109375" style="2" customWidth="1"/>
    <col min="269" max="269" width="14.42578125" style="2" customWidth="1"/>
    <col min="270" max="274" width="9.7109375" style="2" customWidth="1"/>
    <col min="275" max="275" width="34.5703125" style="2" customWidth="1"/>
    <col min="276" max="276" width="25.85546875" style="2" bestFit="1" customWidth="1"/>
    <col min="277" max="277" width="19.28515625" style="2" bestFit="1" customWidth="1"/>
    <col min="278" max="511" width="9.7109375" style="2"/>
    <col min="512" max="514" width="9.7109375" style="2" customWidth="1"/>
    <col min="515" max="518" width="9.140625" style="2" customWidth="1"/>
    <col min="519" max="519" width="20.42578125" style="2" customWidth="1"/>
    <col min="520" max="520" width="30.7109375" style="2" customWidth="1"/>
    <col min="521" max="521" width="15.28515625" style="2" bestFit="1" customWidth="1"/>
    <col min="522" max="522" width="30.7109375" style="2" customWidth="1"/>
    <col min="523" max="523" width="14.42578125" style="2" customWidth="1"/>
    <col min="524" max="524" width="30.7109375" style="2" customWidth="1"/>
    <col min="525" max="525" width="14.42578125" style="2" customWidth="1"/>
    <col min="526" max="530" width="9.7109375" style="2" customWidth="1"/>
    <col min="531" max="531" width="34.5703125" style="2" customWidth="1"/>
    <col min="532" max="532" width="25.85546875" style="2" bestFit="1" customWidth="1"/>
    <col min="533" max="533" width="19.28515625" style="2" bestFit="1" customWidth="1"/>
    <col min="534" max="767" width="9.7109375" style="2"/>
    <col min="768" max="770" width="9.7109375" style="2" customWidth="1"/>
    <col min="771" max="774" width="9.140625" style="2" customWidth="1"/>
    <col min="775" max="775" width="20.42578125" style="2" customWidth="1"/>
    <col min="776" max="776" width="30.7109375" style="2" customWidth="1"/>
    <col min="777" max="777" width="15.28515625" style="2" bestFit="1" customWidth="1"/>
    <col min="778" max="778" width="30.7109375" style="2" customWidth="1"/>
    <col min="779" max="779" width="14.42578125" style="2" customWidth="1"/>
    <col min="780" max="780" width="30.7109375" style="2" customWidth="1"/>
    <col min="781" max="781" width="14.42578125" style="2" customWidth="1"/>
    <col min="782" max="786" width="9.7109375" style="2" customWidth="1"/>
    <col min="787" max="787" width="34.5703125" style="2" customWidth="1"/>
    <col min="788" max="788" width="25.85546875" style="2" bestFit="1" customWidth="1"/>
    <col min="789" max="789" width="19.28515625" style="2" bestFit="1" customWidth="1"/>
    <col min="790" max="1023" width="9.7109375" style="2"/>
    <col min="1024" max="1026" width="9.7109375" style="2" customWidth="1"/>
    <col min="1027" max="1030" width="9.140625" style="2" customWidth="1"/>
    <col min="1031" max="1031" width="20.42578125" style="2" customWidth="1"/>
    <col min="1032" max="1032" width="30.7109375" style="2" customWidth="1"/>
    <col min="1033" max="1033" width="15.28515625" style="2" bestFit="1" customWidth="1"/>
    <col min="1034" max="1034" width="30.7109375" style="2" customWidth="1"/>
    <col min="1035" max="1035" width="14.42578125" style="2" customWidth="1"/>
    <col min="1036" max="1036" width="30.7109375" style="2" customWidth="1"/>
    <col min="1037" max="1037" width="14.42578125" style="2" customWidth="1"/>
    <col min="1038" max="1042" width="9.7109375" style="2" customWidth="1"/>
    <col min="1043" max="1043" width="34.5703125" style="2" customWidth="1"/>
    <col min="1044" max="1044" width="25.85546875" style="2" bestFit="1" customWidth="1"/>
    <col min="1045" max="1045" width="19.28515625" style="2" bestFit="1" customWidth="1"/>
    <col min="1046" max="1279" width="9.7109375" style="2"/>
    <col min="1280" max="1282" width="9.7109375" style="2" customWidth="1"/>
    <col min="1283" max="1286" width="9.140625" style="2" customWidth="1"/>
    <col min="1287" max="1287" width="20.42578125" style="2" customWidth="1"/>
    <col min="1288" max="1288" width="30.7109375" style="2" customWidth="1"/>
    <col min="1289" max="1289" width="15.28515625" style="2" bestFit="1" customWidth="1"/>
    <col min="1290" max="1290" width="30.7109375" style="2" customWidth="1"/>
    <col min="1291" max="1291" width="14.42578125" style="2" customWidth="1"/>
    <col min="1292" max="1292" width="30.7109375" style="2" customWidth="1"/>
    <col min="1293" max="1293" width="14.42578125" style="2" customWidth="1"/>
    <col min="1294" max="1298" width="9.7109375" style="2" customWidth="1"/>
    <col min="1299" max="1299" width="34.5703125" style="2" customWidth="1"/>
    <col min="1300" max="1300" width="25.85546875" style="2" bestFit="1" customWidth="1"/>
    <col min="1301" max="1301" width="19.28515625" style="2" bestFit="1" customWidth="1"/>
    <col min="1302" max="1535" width="9.7109375" style="2"/>
    <col min="1536" max="1538" width="9.7109375" style="2" customWidth="1"/>
    <col min="1539" max="1542" width="9.140625" style="2" customWidth="1"/>
    <col min="1543" max="1543" width="20.42578125" style="2" customWidth="1"/>
    <col min="1544" max="1544" width="30.7109375" style="2" customWidth="1"/>
    <col min="1545" max="1545" width="15.28515625" style="2" bestFit="1" customWidth="1"/>
    <col min="1546" max="1546" width="30.7109375" style="2" customWidth="1"/>
    <col min="1547" max="1547" width="14.42578125" style="2" customWidth="1"/>
    <col min="1548" max="1548" width="30.7109375" style="2" customWidth="1"/>
    <col min="1549" max="1549" width="14.42578125" style="2" customWidth="1"/>
    <col min="1550" max="1554" width="9.7109375" style="2" customWidth="1"/>
    <col min="1555" max="1555" width="34.5703125" style="2" customWidth="1"/>
    <col min="1556" max="1556" width="25.85546875" style="2" bestFit="1" customWidth="1"/>
    <col min="1557" max="1557" width="19.28515625" style="2" bestFit="1" customWidth="1"/>
    <col min="1558" max="1791" width="9.7109375" style="2"/>
    <col min="1792" max="1794" width="9.7109375" style="2" customWidth="1"/>
    <col min="1795" max="1798" width="9.140625" style="2" customWidth="1"/>
    <col min="1799" max="1799" width="20.42578125" style="2" customWidth="1"/>
    <col min="1800" max="1800" width="30.7109375" style="2" customWidth="1"/>
    <col min="1801" max="1801" width="15.28515625" style="2" bestFit="1" customWidth="1"/>
    <col min="1802" max="1802" width="30.7109375" style="2" customWidth="1"/>
    <col min="1803" max="1803" width="14.42578125" style="2" customWidth="1"/>
    <col min="1804" max="1804" width="30.7109375" style="2" customWidth="1"/>
    <col min="1805" max="1805" width="14.42578125" style="2" customWidth="1"/>
    <col min="1806" max="1810" width="9.7109375" style="2" customWidth="1"/>
    <col min="1811" max="1811" width="34.5703125" style="2" customWidth="1"/>
    <col min="1812" max="1812" width="25.85546875" style="2" bestFit="1" customWidth="1"/>
    <col min="1813" max="1813" width="19.28515625" style="2" bestFit="1" customWidth="1"/>
    <col min="1814" max="2047" width="9.7109375" style="2"/>
    <col min="2048" max="2050" width="9.7109375" style="2" customWidth="1"/>
    <col min="2051" max="2054" width="9.140625" style="2" customWidth="1"/>
    <col min="2055" max="2055" width="20.42578125" style="2" customWidth="1"/>
    <col min="2056" max="2056" width="30.7109375" style="2" customWidth="1"/>
    <col min="2057" max="2057" width="15.28515625" style="2" bestFit="1" customWidth="1"/>
    <col min="2058" max="2058" width="30.7109375" style="2" customWidth="1"/>
    <col min="2059" max="2059" width="14.42578125" style="2" customWidth="1"/>
    <col min="2060" max="2060" width="30.7109375" style="2" customWidth="1"/>
    <col min="2061" max="2061" width="14.42578125" style="2" customWidth="1"/>
    <col min="2062" max="2066" width="9.7109375" style="2" customWidth="1"/>
    <col min="2067" max="2067" width="34.5703125" style="2" customWidth="1"/>
    <col min="2068" max="2068" width="25.85546875" style="2" bestFit="1" customWidth="1"/>
    <col min="2069" max="2069" width="19.28515625" style="2" bestFit="1" customWidth="1"/>
    <col min="2070" max="2303" width="9.7109375" style="2"/>
    <col min="2304" max="2306" width="9.7109375" style="2" customWidth="1"/>
    <col min="2307" max="2310" width="9.140625" style="2" customWidth="1"/>
    <col min="2311" max="2311" width="20.42578125" style="2" customWidth="1"/>
    <col min="2312" max="2312" width="30.7109375" style="2" customWidth="1"/>
    <col min="2313" max="2313" width="15.28515625" style="2" bestFit="1" customWidth="1"/>
    <col min="2314" max="2314" width="30.7109375" style="2" customWidth="1"/>
    <col min="2315" max="2315" width="14.42578125" style="2" customWidth="1"/>
    <col min="2316" max="2316" width="30.7109375" style="2" customWidth="1"/>
    <col min="2317" max="2317" width="14.42578125" style="2" customWidth="1"/>
    <col min="2318" max="2322" width="9.7109375" style="2" customWidth="1"/>
    <col min="2323" max="2323" width="34.5703125" style="2" customWidth="1"/>
    <col min="2324" max="2324" width="25.85546875" style="2" bestFit="1" customWidth="1"/>
    <col min="2325" max="2325" width="19.28515625" style="2" bestFit="1" customWidth="1"/>
    <col min="2326" max="2559" width="9.7109375" style="2"/>
    <col min="2560" max="2562" width="9.7109375" style="2" customWidth="1"/>
    <col min="2563" max="2566" width="9.140625" style="2" customWidth="1"/>
    <col min="2567" max="2567" width="20.42578125" style="2" customWidth="1"/>
    <col min="2568" max="2568" width="30.7109375" style="2" customWidth="1"/>
    <col min="2569" max="2569" width="15.28515625" style="2" bestFit="1" customWidth="1"/>
    <col min="2570" max="2570" width="30.7109375" style="2" customWidth="1"/>
    <col min="2571" max="2571" width="14.42578125" style="2" customWidth="1"/>
    <col min="2572" max="2572" width="30.7109375" style="2" customWidth="1"/>
    <col min="2573" max="2573" width="14.42578125" style="2" customWidth="1"/>
    <col min="2574" max="2578" width="9.7109375" style="2" customWidth="1"/>
    <col min="2579" max="2579" width="34.5703125" style="2" customWidth="1"/>
    <col min="2580" max="2580" width="25.85546875" style="2" bestFit="1" customWidth="1"/>
    <col min="2581" max="2581" width="19.28515625" style="2" bestFit="1" customWidth="1"/>
    <col min="2582" max="2815" width="9.7109375" style="2"/>
    <col min="2816" max="2818" width="9.7109375" style="2" customWidth="1"/>
    <col min="2819" max="2822" width="9.140625" style="2" customWidth="1"/>
    <col min="2823" max="2823" width="20.42578125" style="2" customWidth="1"/>
    <col min="2824" max="2824" width="30.7109375" style="2" customWidth="1"/>
    <col min="2825" max="2825" width="15.28515625" style="2" bestFit="1" customWidth="1"/>
    <col min="2826" max="2826" width="30.7109375" style="2" customWidth="1"/>
    <col min="2827" max="2827" width="14.42578125" style="2" customWidth="1"/>
    <col min="2828" max="2828" width="30.7109375" style="2" customWidth="1"/>
    <col min="2829" max="2829" width="14.42578125" style="2" customWidth="1"/>
    <col min="2830" max="2834" width="9.7109375" style="2" customWidth="1"/>
    <col min="2835" max="2835" width="34.5703125" style="2" customWidth="1"/>
    <col min="2836" max="2836" width="25.85546875" style="2" bestFit="1" customWidth="1"/>
    <col min="2837" max="2837" width="19.28515625" style="2" bestFit="1" customWidth="1"/>
    <col min="2838" max="3071" width="9.7109375" style="2"/>
    <col min="3072" max="3074" width="9.7109375" style="2" customWidth="1"/>
    <col min="3075" max="3078" width="9.140625" style="2" customWidth="1"/>
    <col min="3079" max="3079" width="20.42578125" style="2" customWidth="1"/>
    <col min="3080" max="3080" width="30.7109375" style="2" customWidth="1"/>
    <col min="3081" max="3081" width="15.28515625" style="2" bestFit="1" customWidth="1"/>
    <col min="3082" max="3082" width="30.7109375" style="2" customWidth="1"/>
    <col min="3083" max="3083" width="14.42578125" style="2" customWidth="1"/>
    <col min="3084" max="3084" width="30.7109375" style="2" customWidth="1"/>
    <col min="3085" max="3085" width="14.42578125" style="2" customWidth="1"/>
    <col min="3086" max="3090" width="9.7109375" style="2" customWidth="1"/>
    <col min="3091" max="3091" width="34.5703125" style="2" customWidth="1"/>
    <col min="3092" max="3092" width="25.85546875" style="2" bestFit="1" customWidth="1"/>
    <col min="3093" max="3093" width="19.28515625" style="2" bestFit="1" customWidth="1"/>
    <col min="3094" max="3327" width="9.7109375" style="2"/>
    <col min="3328" max="3330" width="9.7109375" style="2" customWidth="1"/>
    <col min="3331" max="3334" width="9.140625" style="2" customWidth="1"/>
    <col min="3335" max="3335" width="20.42578125" style="2" customWidth="1"/>
    <col min="3336" max="3336" width="30.7109375" style="2" customWidth="1"/>
    <col min="3337" max="3337" width="15.28515625" style="2" bestFit="1" customWidth="1"/>
    <col min="3338" max="3338" width="30.7109375" style="2" customWidth="1"/>
    <col min="3339" max="3339" width="14.42578125" style="2" customWidth="1"/>
    <col min="3340" max="3340" width="30.7109375" style="2" customWidth="1"/>
    <col min="3341" max="3341" width="14.42578125" style="2" customWidth="1"/>
    <col min="3342" max="3346" width="9.7109375" style="2" customWidth="1"/>
    <col min="3347" max="3347" width="34.5703125" style="2" customWidth="1"/>
    <col min="3348" max="3348" width="25.85546875" style="2" bestFit="1" customWidth="1"/>
    <col min="3349" max="3349" width="19.28515625" style="2" bestFit="1" customWidth="1"/>
    <col min="3350" max="3583" width="9.7109375" style="2"/>
    <col min="3584" max="3586" width="9.7109375" style="2" customWidth="1"/>
    <col min="3587" max="3590" width="9.140625" style="2" customWidth="1"/>
    <col min="3591" max="3591" width="20.42578125" style="2" customWidth="1"/>
    <col min="3592" max="3592" width="30.7109375" style="2" customWidth="1"/>
    <col min="3593" max="3593" width="15.28515625" style="2" bestFit="1" customWidth="1"/>
    <col min="3594" max="3594" width="30.7109375" style="2" customWidth="1"/>
    <col min="3595" max="3595" width="14.42578125" style="2" customWidth="1"/>
    <col min="3596" max="3596" width="30.7109375" style="2" customWidth="1"/>
    <col min="3597" max="3597" width="14.42578125" style="2" customWidth="1"/>
    <col min="3598" max="3602" width="9.7109375" style="2" customWidth="1"/>
    <col min="3603" max="3603" width="34.5703125" style="2" customWidth="1"/>
    <col min="3604" max="3604" width="25.85546875" style="2" bestFit="1" customWidth="1"/>
    <col min="3605" max="3605" width="19.28515625" style="2" bestFit="1" customWidth="1"/>
    <col min="3606" max="3839" width="9.7109375" style="2"/>
    <col min="3840" max="3842" width="9.7109375" style="2" customWidth="1"/>
    <col min="3843" max="3846" width="9.140625" style="2" customWidth="1"/>
    <col min="3847" max="3847" width="20.42578125" style="2" customWidth="1"/>
    <col min="3848" max="3848" width="30.7109375" style="2" customWidth="1"/>
    <col min="3849" max="3849" width="15.28515625" style="2" bestFit="1" customWidth="1"/>
    <col min="3850" max="3850" width="30.7109375" style="2" customWidth="1"/>
    <col min="3851" max="3851" width="14.42578125" style="2" customWidth="1"/>
    <col min="3852" max="3852" width="30.7109375" style="2" customWidth="1"/>
    <col min="3853" max="3853" width="14.42578125" style="2" customWidth="1"/>
    <col min="3854" max="3858" width="9.7109375" style="2" customWidth="1"/>
    <col min="3859" max="3859" width="34.5703125" style="2" customWidth="1"/>
    <col min="3860" max="3860" width="25.85546875" style="2" bestFit="1" customWidth="1"/>
    <col min="3861" max="3861" width="19.28515625" style="2" bestFit="1" customWidth="1"/>
    <col min="3862" max="4095" width="9.7109375" style="2"/>
    <col min="4096" max="4098" width="9.7109375" style="2" customWidth="1"/>
    <col min="4099" max="4102" width="9.140625" style="2" customWidth="1"/>
    <col min="4103" max="4103" width="20.42578125" style="2" customWidth="1"/>
    <col min="4104" max="4104" width="30.7109375" style="2" customWidth="1"/>
    <col min="4105" max="4105" width="15.28515625" style="2" bestFit="1" customWidth="1"/>
    <col min="4106" max="4106" width="30.7109375" style="2" customWidth="1"/>
    <col min="4107" max="4107" width="14.42578125" style="2" customWidth="1"/>
    <col min="4108" max="4108" width="30.7109375" style="2" customWidth="1"/>
    <col min="4109" max="4109" width="14.42578125" style="2" customWidth="1"/>
    <col min="4110" max="4114" width="9.7109375" style="2" customWidth="1"/>
    <col min="4115" max="4115" width="34.5703125" style="2" customWidth="1"/>
    <col min="4116" max="4116" width="25.85546875" style="2" bestFit="1" customWidth="1"/>
    <col min="4117" max="4117" width="19.28515625" style="2" bestFit="1" customWidth="1"/>
    <col min="4118" max="4351" width="9.7109375" style="2"/>
    <col min="4352" max="4354" width="9.7109375" style="2" customWidth="1"/>
    <col min="4355" max="4358" width="9.140625" style="2" customWidth="1"/>
    <col min="4359" max="4359" width="20.42578125" style="2" customWidth="1"/>
    <col min="4360" max="4360" width="30.7109375" style="2" customWidth="1"/>
    <col min="4361" max="4361" width="15.28515625" style="2" bestFit="1" customWidth="1"/>
    <col min="4362" max="4362" width="30.7109375" style="2" customWidth="1"/>
    <col min="4363" max="4363" width="14.42578125" style="2" customWidth="1"/>
    <col min="4364" max="4364" width="30.7109375" style="2" customWidth="1"/>
    <col min="4365" max="4365" width="14.42578125" style="2" customWidth="1"/>
    <col min="4366" max="4370" width="9.7109375" style="2" customWidth="1"/>
    <col min="4371" max="4371" width="34.5703125" style="2" customWidth="1"/>
    <col min="4372" max="4372" width="25.85546875" style="2" bestFit="1" customWidth="1"/>
    <col min="4373" max="4373" width="19.28515625" style="2" bestFit="1" customWidth="1"/>
    <col min="4374" max="4607" width="9.7109375" style="2"/>
    <col min="4608" max="4610" width="9.7109375" style="2" customWidth="1"/>
    <col min="4611" max="4614" width="9.140625" style="2" customWidth="1"/>
    <col min="4615" max="4615" width="20.42578125" style="2" customWidth="1"/>
    <col min="4616" max="4616" width="30.7109375" style="2" customWidth="1"/>
    <col min="4617" max="4617" width="15.28515625" style="2" bestFit="1" customWidth="1"/>
    <col min="4618" max="4618" width="30.7109375" style="2" customWidth="1"/>
    <col min="4619" max="4619" width="14.42578125" style="2" customWidth="1"/>
    <col min="4620" max="4620" width="30.7109375" style="2" customWidth="1"/>
    <col min="4621" max="4621" width="14.42578125" style="2" customWidth="1"/>
    <col min="4622" max="4626" width="9.7109375" style="2" customWidth="1"/>
    <col min="4627" max="4627" width="34.5703125" style="2" customWidth="1"/>
    <col min="4628" max="4628" width="25.85546875" style="2" bestFit="1" customWidth="1"/>
    <col min="4629" max="4629" width="19.28515625" style="2" bestFit="1" customWidth="1"/>
    <col min="4630" max="4863" width="9.7109375" style="2"/>
    <col min="4864" max="4866" width="9.7109375" style="2" customWidth="1"/>
    <col min="4867" max="4870" width="9.140625" style="2" customWidth="1"/>
    <col min="4871" max="4871" width="20.42578125" style="2" customWidth="1"/>
    <col min="4872" max="4872" width="30.7109375" style="2" customWidth="1"/>
    <col min="4873" max="4873" width="15.28515625" style="2" bestFit="1" customWidth="1"/>
    <col min="4874" max="4874" width="30.7109375" style="2" customWidth="1"/>
    <col min="4875" max="4875" width="14.42578125" style="2" customWidth="1"/>
    <col min="4876" max="4876" width="30.7109375" style="2" customWidth="1"/>
    <col min="4877" max="4877" width="14.42578125" style="2" customWidth="1"/>
    <col min="4878" max="4882" width="9.7109375" style="2" customWidth="1"/>
    <col min="4883" max="4883" width="34.5703125" style="2" customWidth="1"/>
    <col min="4884" max="4884" width="25.85546875" style="2" bestFit="1" customWidth="1"/>
    <col min="4885" max="4885" width="19.28515625" style="2" bestFit="1" customWidth="1"/>
    <col min="4886" max="5119" width="9.7109375" style="2"/>
    <col min="5120" max="5122" width="9.7109375" style="2" customWidth="1"/>
    <col min="5123" max="5126" width="9.140625" style="2" customWidth="1"/>
    <col min="5127" max="5127" width="20.42578125" style="2" customWidth="1"/>
    <col min="5128" max="5128" width="30.7109375" style="2" customWidth="1"/>
    <col min="5129" max="5129" width="15.28515625" style="2" bestFit="1" customWidth="1"/>
    <col min="5130" max="5130" width="30.7109375" style="2" customWidth="1"/>
    <col min="5131" max="5131" width="14.42578125" style="2" customWidth="1"/>
    <col min="5132" max="5132" width="30.7109375" style="2" customWidth="1"/>
    <col min="5133" max="5133" width="14.42578125" style="2" customWidth="1"/>
    <col min="5134" max="5138" width="9.7109375" style="2" customWidth="1"/>
    <col min="5139" max="5139" width="34.5703125" style="2" customWidth="1"/>
    <col min="5140" max="5140" width="25.85546875" style="2" bestFit="1" customWidth="1"/>
    <col min="5141" max="5141" width="19.28515625" style="2" bestFit="1" customWidth="1"/>
    <col min="5142" max="5375" width="9.7109375" style="2"/>
    <col min="5376" max="5378" width="9.7109375" style="2" customWidth="1"/>
    <col min="5379" max="5382" width="9.140625" style="2" customWidth="1"/>
    <col min="5383" max="5383" width="20.42578125" style="2" customWidth="1"/>
    <col min="5384" max="5384" width="30.7109375" style="2" customWidth="1"/>
    <col min="5385" max="5385" width="15.28515625" style="2" bestFit="1" customWidth="1"/>
    <col min="5386" max="5386" width="30.7109375" style="2" customWidth="1"/>
    <col min="5387" max="5387" width="14.42578125" style="2" customWidth="1"/>
    <col min="5388" max="5388" width="30.7109375" style="2" customWidth="1"/>
    <col min="5389" max="5389" width="14.42578125" style="2" customWidth="1"/>
    <col min="5390" max="5394" width="9.7109375" style="2" customWidth="1"/>
    <col min="5395" max="5395" width="34.5703125" style="2" customWidth="1"/>
    <col min="5396" max="5396" width="25.85546875" style="2" bestFit="1" customWidth="1"/>
    <col min="5397" max="5397" width="19.28515625" style="2" bestFit="1" customWidth="1"/>
    <col min="5398" max="5631" width="9.7109375" style="2"/>
    <col min="5632" max="5634" width="9.7109375" style="2" customWidth="1"/>
    <col min="5635" max="5638" width="9.140625" style="2" customWidth="1"/>
    <col min="5639" max="5639" width="20.42578125" style="2" customWidth="1"/>
    <col min="5640" max="5640" width="30.7109375" style="2" customWidth="1"/>
    <col min="5641" max="5641" width="15.28515625" style="2" bestFit="1" customWidth="1"/>
    <col min="5642" max="5642" width="30.7109375" style="2" customWidth="1"/>
    <col min="5643" max="5643" width="14.42578125" style="2" customWidth="1"/>
    <col min="5644" max="5644" width="30.7109375" style="2" customWidth="1"/>
    <col min="5645" max="5645" width="14.42578125" style="2" customWidth="1"/>
    <col min="5646" max="5650" width="9.7109375" style="2" customWidth="1"/>
    <col min="5651" max="5651" width="34.5703125" style="2" customWidth="1"/>
    <col min="5652" max="5652" width="25.85546875" style="2" bestFit="1" customWidth="1"/>
    <col min="5653" max="5653" width="19.28515625" style="2" bestFit="1" customWidth="1"/>
    <col min="5654" max="5887" width="9.7109375" style="2"/>
    <col min="5888" max="5890" width="9.7109375" style="2" customWidth="1"/>
    <col min="5891" max="5894" width="9.140625" style="2" customWidth="1"/>
    <col min="5895" max="5895" width="20.42578125" style="2" customWidth="1"/>
    <col min="5896" max="5896" width="30.7109375" style="2" customWidth="1"/>
    <col min="5897" max="5897" width="15.28515625" style="2" bestFit="1" customWidth="1"/>
    <col min="5898" max="5898" width="30.7109375" style="2" customWidth="1"/>
    <col min="5899" max="5899" width="14.42578125" style="2" customWidth="1"/>
    <col min="5900" max="5900" width="30.7109375" style="2" customWidth="1"/>
    <col min="5901" max="5901" width="14.42578125" style="2" customWidth="1"/>
    <col min="5902" max="5906" width="9.7109375" style="2" customWidth="1"/>
    <col min="5907" max="5907" width="34.5703125" style="2" customWidth="1"/>
    <col min="5908" max="5908" width="25.85546875" style="2" bestFit="1" customWidth="1"/>
    <col min="5909" max="5909" width="19.28515625" style="2" bestFit="1" customWidth="1"/>
    <col min="5910" max="6143" width="9.7109375" style="2"/>
    <col min="6144" max="6146" width="9.7109375" style="2" customWidth="1"/>
    <col min="6147" max="6150" width="9.140625" style="2" customWidth="1"/>
    <col min="6151" max="6151" width="20.42578125" style="2" customWidth="1"/>
    <col min="6152" max="6152" width="30.7109375" style="2" customWidth="1"/>
    <col min="6153" max="6153" width="15.28515625" style="2" bestFit="1" customWidth="1"/>
    <col min="6154" max="6154" width="30.7109375" style="2" customWidth="1"/>
    <col min="6155" max="6155" width="14.42578125" style="2" customWidth="1"/>
    <col min="6156" max="6156" width="30.7109375" style="2" customWidth="1"/>
    <col min="6157" max="6157" width="14.42578125" style="2" customWidth="1"/>
    <col min="6158" max="6162" width="9.7109375" style="2" customWidth="1"/>
    <col min="6163" max="6163" width="34.5703125" style="2" customWidth="1"/>
    <col min="6164" max="6164" width="25.85546875" style="2" bestFit="1" customWidth="1"/>
    <col min="6165" max="6165" width="19.28515625" style="2" bestFit="1" customWidth="1"/>
    <col min="6166" max="6399" width="9.7109375" style="2"/>
    <col min="6400" max="6402" width="9.7109375" style="2" customWidth="1"/>
    <col min="6403" max="6406" width="9.140625" style="2" customWidth="1"/>
    <col min="6407" max="6407" width="20.42578125" style="2" customWidth="1"/>
    <col min="6408" max="6408" width="30.7109375" style="2" customWidth="1"/>
    <col min="6409" max="6409" width="15.28515625" style="2" bestFit="1" customWidth="1"/>
    <col min="6410" max="6410" width="30.7109375" style="2" customWidth="1"/>
    <col min="6411" max="6411" width="14.42578125" style="2" customWidth="1"/>
    <col min="6412" max="6412" width="30.7109375" style="2" customWidth="1"/>
    <col min="6413" max="6413" width="14.42578125" style="2" customWidth="1"/>
    <col min="6414" max="6418" width="9.7109375" style="2" customWidth="1"/>
    <col min="6419" max="6419" width="34.5703125" style="2" customWidth="1"/>
    <col min="6420" max="6420" width="25.85546875" style="2" bestFit="1" customWidth="1"/>
    <col min="6421" max="6421" width="19.28515625" style="2" bestFit="1" customWidth="1"/>
    <col min="6422" max="6655" width="9.7109375" style="2"/>
    <col min="6656" max="6658" width="9.7109375" style="2" customWidth="1"/>
    <col min="6659" max="6662" width="9.140625" style="2" customWidth="1"/>
    <col min="6663" max="6663" width="20.42578125" style="2" customWidth="1"/>
    <col min="6664" max="6664" width="30.7109375" style="2" customWidth="1"/>
    <col min="6665" max="6665" width="15.28515625" style="2" bestFit="1" customWidth="1"/>
    <col min="6666" max="6666" width="30.7109375" style="2" customWidth="1"/>
    <col min="6667" max="6667" width="14.42578125" style="2" customWidth="1"/>
    <col min="6668" max="6668" width="30.7109375" style="2" customWidth="1"/>
    <col min="6669" max="6669" width="14.42578125" style="2" customWidth="1"/>
    <col min="6670" max="6674" width="9.7109375" style="2" customWidth="1"/>
    <col min="6675" max="6675" width="34.5703125" style="2" customWidth="1"/>
    <col min="6676" max="6676" width="25.85546875" style="2" bestFit="1" customWidth="1"/>
    <col min="6677" max="6677" width="19.28515625" style="2" bestFit="1" customWidth="1"/>
    <col min="6678" max="6911" width="9.7109375" style="2"/>
    <col min="6912" max="6914" width="9.7109375" style="2" customWidth="1"/>
    <col min="6915" max="6918" width="9.140625" style="2" customWidth="1"/>
    <col min="6919" max="6919" width="20.42578125" style="2" customWidth="1"/>
    <col min="6920" max="6920" width="30.7109375" style="2" customWidth="1"/>
    <col min="6921" max="6921" width="15.28515625" style="2" bestFit="1" customWidth="1"/>
    <col min="6922" max="6922" width="30.7109375" style="2" customWidth="1"/>
    <col min="6923" max="6923" width="14.42578125" style="2" customWidth="1"/>
    <col min="6924" max="6924" width="30.7109375" style="2" customWidth="1"/>
    <col min="6925" max="6925" width="14.42578125" style="2" customWidth="1"/>
    <col min="6926" max="6930" width="9.7109375" style="2" customWidth="1"/>
    <col min="6931" max="6931" width="34.5703125" style="2" customWidth="1"/>
    <col min="6932" max="6932" width="25.85546875" style="2" bestFit="1" customWidth="1"/>
    <col min="6933" max="6933" width="19.28515625" style="2" bestFit="1" customWidth="1"/>
    <col min="6934" max="7167" width="9.7109375" style="2"/>
    <col min="7168" max="7170" width="9.7109375" style="2" customWidth="1"/>
    <col min="7171" max="7174" width="9.140625" style="2" customWidth="1"/>
    <col min="7175" max="7175" width="20.42578125" style="2" customWidth="1"/>
    <col min="7176" max="7176" width="30.7109375" style="2" customWidth="1"/>
    <col min="7177" max="7177" width="15.28515625" style="2" bestFit="1" customWidth="1"/>
    <col min="7178" max="7178" width="30.7109375" style="2" customWidth="1"/>
    <col min="7179" max="7179" width="14.42578125" style="2" customWidth="1"/>
    <col min="7180" max="7180" width="30.7109375" style="2" customWidth="1"/>
    <col min="7181" max="7181" width="14.42578125" style="2" customWidth="1"/>
    <col min="7182" max="7186" width="9.7109375" style="2" customWidth="1"/>
    <col min="7187" max="7187" width="34.5703125" style="2" customWidth="1"/>
    <col min="7188" max="7188" width="25.85546875" style="2" bestFit="1" customWidth="1"/>
    <col min="7189" max="7189" width="19.28515625" style="2" bestFit="1" customWidth="1"/>
    <col min="7190" max="7423" width="9.7109375" style="2"/>
    <col min="7424" max="7426" width="9.7109375" style="2" customWidth="1"/>
    <col min="7427" max="7430" width="9.140625" style="2" customWidth="1"/>
    <col min="7431" max="7431" width="20.42578125" style="2" customWidth="1"/>
    <col min="7432" max="7432" width="30.7109375" style="2" customWidth="1"/>
    <col min="7433" max="7433" width="15.28515625" style="2" bestFit="1" customWidth="1"/>
    <col min="7434" max="7434" width="30.7109375" style="2" customWidth="1"/>
    <col min="7435" max="7435" width="14.42578125" style="2" customWidth="1"/>
    <col min="7436" max="7436" width="30.7109375" style="2" customWidth="1"/>
    <col min="7437" max="7437" width="14.42578125" style="2" customWidth="1"/>
    <col min="7438" max="7442" width="9.7109375" style="2" customWidth="1"/>
    <col min="7443" max="7443" width="34.5703125" style="2" customWidth="1"/>
    <col min="7444" max="7444" width="25.85546875" style="2" bestFit="1" customWidth="1"/>
    <col min="7445" max="7445" width="19.28515625" style="2" bestFit="1" customWidth="1"/>
    <col min="7446" max="7679" width="9.7109375" style="2"/>
    <col min="7680" max="7682" width="9.7109375" style="2" customWidth="1"/>
    <col min="7683" max="7686" width="9.140625" style="2" customWidth="1"/>
    <col min="7687" max="7687" width="20.42578125" style="2" customWidth="1"/>
    <col min="7688" max="7688" width="30.7109375" style="2" customWidth="1"/>
    <col min="7689" max="7689" width="15.28515625" style="2" bestFit="1" customWidth="1"/>
    <col min="7690" max="7690" width="30.7109375" style="2" customWidth="1"/>
    <col min="7691" max="7691" width="14.42578125" style="2" customWidth="1"/>
    <col min="7692" max="7692" width="30.7109375" style="2" customWidth="1"/>
    <col min="7693" max="7693" width="14.42578125" style="2" customWidth="1"/>
    <col min="7694" max="7698" width="9.7109375" style="2" customWidth="1"/>
    <col min="7699" max="7699" width="34.5703125" style="2" customWidth="1"/>
    <col min="7700" max="7700" width="25.85546875" style="2" bestFit="1" customWidth="1"/>
    <col min="7701" max="7701" width="19.28515625" style="2" bestFit="1" customWidth="1"/>
    <col min="7702" max="7935" width="9.7109375" style="2"/>
    <col min="7936" max="7938" width="9.7109375" style="2" customWidth="1"/>
    <col min="7939" max="7942" width="9.140625" style="2" customWidth="1"/>
    <col min="7943" max="7943" width="20.42578125" style="2" customWidth="1"/>
    <col min="7944" max="7944" width="30.7109375" style="2" customWidth="1"/>
    <col min="7945" max="7945" width="15.28515625" style="2" bestFit="1" customWidth="1"/>
    <col min="7946" max="7946" width="30.7109375" style="2" customWidth="1"/>
    <col min="7947" max="7947" width="14.42578125" style="2" customWidth="1"/>
    <col min="7948" max="7948" width="30.7109375" style="2" customWidth="1"/>
    <col min="7949" max="7949" width="14.42578125" style="2" customWidth="1"/>
    <col min="7950" max="7954" width="9.7109375" style="2" customWidth="1"/>
    <col min="7955" max="7955" width="34.5703125" style="2" customWidth="1"/>
    <col min="7956" max="7956" width="25.85546875" style="2" bestFit="1" customWidth="1"/>
    <col min="7957" max="7957" width="19.28515625" style="2" bestFit="1" customWidth="1"/>
    <col min="7958" max="8191" width="9.7109375" style="2"/>
    <col min="8192" max="8194" width="9.7109375" style="2" customWidth="1"/>
    <col min="8195" max="8198" width="9.140625" style="2" customWidth="1"/>
    <col min="8199" max="8199" width="20.42578125" style="2" customWidth="1"/>
    <col min="8200" max="8200" width="30.7109375" style="2" customWidth="1"/>
    <col min="8201" max="8201" width="15.28515625" style="2" bestFit="1" customWidth="1"/>
    <col min="8202" max="8202" width="30.7109375" style="2" customWidth="1"/>
    <col min="8203" max="8203" width="14.42578125" style="2" customWidth="1"/>
    <col min="8204" max="8204" width="30.7109375" style="2" customWidth="1"/>
    <col min="8205" max="8205" width="14.42578125" style="2" customWidth="1"/>
    <col min="8206" max="8210" width="9.7109375" style="2" customWidth="1"/>
    <col min="8211" max="8211" width="34.5703125" style="2" customWidth="1"/>
    <col min="8212" max="8212" width="25.85546875" style="2" bestFit="1" customWidth="1"/>
    <col min="8213" max="8213" width="19.28515625" style="2" bestFit="1" customWidth="1"/>
    <col min="8214" max="8447" width="9.7109375" style="2"/>
    <col min="8448" max="8450" width="9.7109375" style="2" customWidth="1"/>
    <col min="8451" max="8454" width="9.140625" style="2" customWidth="1"/>
    <col min="8455" max="8455" width="20.42578125" style="2" customWidth="1"/>
    <col min="8456" max="8456" width="30.7109375" style="2" customWidth="1"/>
    <col min="8457" max="8457" width="15.28515625" style="2" bestFit="1" customWidth="1"/>
    <col min="8458" max="8458" width="30.7109375" style="2" customWidth="1"/>
    <col min="8459" max="8459" width="14.42578125" style="2" customWidth="1"/>
    <col min="8460" max="8460" width="30.7109375" style="2" customWidth="1"/>
    <col min="8461" max="8461" width="14.42578125" style="2" customWidth="1"/>
    <col min="8462" max="8466" width="9.7109375" style="2" customWidth="1"/>
    <col min="8467" max="8467" width="34.5703125" style="2" customWidth="1"/>
    <col min="8468" max="8468" width="25.85546875" style="2" bestFit="1" customWidth="1"/>
    <col min="8469" max="8469" width="19.28515625" style="2" bestFit="1" customWidth="1"/>
    <col min="8470" max="8703" width="9.7109375" style="2"/>
    <col min="8704" max="8706" width="9.7109375" style="2" customWidth="1"/>
    <col min="8707" max="8710" width="9.140625" style="2" customWidth="1"/>
    <col min="8711" max="8711" width="20.42578125" style="2" customWidth="1"/>
    <col min="8712" max="8712" width="30.7109375" style="2" customWidth="1"/>
    <col min="8713" max="8713" width="15.28515625" style="2" bestFit="1" customWidth="1"/>
    <col min="8714" max="8714" width="30.7109375" style="2" customWidth="1"/>
    <col min="8715" max="8715" width="14.42578125" style="2" customWidth="1"/>
    <col min="8716" max="8716" width="30.7109375" style="2" customWidth="1"/>
    <col min="8717" max="8717" width="14.42578125" style="2" customWidth="1"/>
    <col min="8718" max="8722" width="9.7109375" style="2" customWidth="1"/>
    <col min="8723" max="8723" width="34.5703125" style="2" customWidth="1"/>
    <col min="8724" max="8724" width="25.85546875" style="2" bestFit="1" customWidth="1"/>
    <col min="8725" max="8725" width="19.28515625" style="2" bestFit="1" customWidth="1"/>
    <col min="8726" max="8959" width="9.7109375" style="2"/>
    <col min="8960" max="8962" width="9.7109375" style="2" customWidth="1"/>
    <col min="8963" max="8966" width="9.140625" style="2" customWidth="1"/>
    <col min="8967" max="8967" width="20.42578125" style="2" customWidth="1"/>
    <col min="8968" max="8968" width="30.7109375" style="2" customWidth="1"/>
    <col min="8969" max="8969" width="15.28515625" style="2" bestFit="1" customWidth="1"/>
    <col min="8970" max="8970" width="30.7109375" style="2" customWidth="1"/>
    <col min="8971" max="8971" width="14.42578125" style="2" customWidth="1"/>
    <col min="8972" max="8972" width="30.7109375" style="2" customWidth="1"/>
    <col min="8973" max="8973" width="14.42578125" style="2" customWidth="1"/>
    <col min="8974" max="8978" width="9.7109375" style="2" customWidth="1"/>
    <col min="8979" max="8979" width="34.5703125" style="2" customWidth="1"/>
    <col min="8980" max="8980" width="25.85546875" style="2" bestFit="1" customWidth="1"/>
    <col min="8981" max="8981" width="19.28515625" style="2" bestFit="1" customWidth="1"/>
    <col min="8982" max="9215" width="9.7109375" style="2"/>
    <col min="9216" max="9218" width="9.7109375" style="2" customWidth="1"/>
    <col min="9219" max="9222" width="9.140625" style="2" customWidth="1"/>
    <col min="9223" max="9223" width="20.42578125" style="2" customWidth="1"/>
    <col min="9224" max="9224" width="30.7109375" style="2" customWidth="1"/>
    <col min="9225" max="9225" width="15.28515625" style="2" bestFit="1" customWidth="1"/>
    <col min="9226" max="9226" width="30.7109375" style="2" customWidth="1"/>
    <col min="9227" max="9227" width="14.42578125" style="2" customWidth="1"/>
    <col min="9228" max="9228" width="30.7109375" style="2" customWidth="1"/>
    <col min="9229" max="9229" width="14.42578125" style="2" customWidth="1"/>
    <col min="9230" max="9234" width="9.7109375" style="2" customWidth="1"/>
    <col min="9235" max="9235" width="34.5703125" style="2" customWidth="1"/>
    <col min="9236" max="9236" width="25.85546875" style="2" bestFit="1" customWidth="1"/>
    <col min="9237" max="9237" width="19.28515625" style="2" bestFit="1" customWidth="1"/>
    <col min="9238" max="9471" width="9.7109375" style="2"/>
    <col min="9472" max="9474" width="9.7109375" style="2" customWidth="1"/>
    <col min="9475" max="9478" width="9.140625" style="2" customWidth="1"/>
    <col min="9479" max="9479" width="20.42578125" style="2" customWidth="1"/>
    <col min="9480" max="9480" width="30.7109375" style="2" customWidth="1"/>
    <col min="9481" max="9481" width="15.28515625" style="2" bestFit="1" customWidth="1"/>
    <col min="9482" max="9482" width="30.7109375" style="2" customWidth="1"/>
    <col min="9483" max="9483" width="14.42578125" style="2" customWidth="1"/>
    <col min="9484" max="9484" width="30.7109375" style="2" customWidth="1"/>
    <col min="9485" max="9485" width="14.42578125" style="2" customWidth="1"/>
    <col min="9486" max="9490" width="9.7109375" style="2" customWidth="1"/>
    <col min="9491" max="9491" width="34.5703125" style="2" customWidth="1"/>
    <col min="9492" max="9492" width="25.85546875" style="2" bestFit="1" customWidth="1"/>
    <col min="9493" max="9493" width="19.28515625" style="2" bestFit="1" customWidth="1"/>
    <col min="9494" max="9727" width="9.7109375" style="2"/>
    <col min="9728" max="9730" width="9.7109375" style="2" customWidth="1"/>
    <col min="9731" max="9734" width="9.140625" style="2" customWidth="1"/>
    <col min="9735" max="9735" width="20.42578125" style="2" customWidth="1"/>
    <col min="9736" max="9736" width="30.7109375" style="2" customWidth="1"/>
    <col min="9737" max="9737" width="15.28515625" style="2" bestFit="1" customWidth="1"/>
    <col min="9738" max="9738" width="30.7109375" style="2" customWidth="1"/>
    <col min="9739" max="9739" width="14.42578125" style="2" customWidth="1"/>
    <col min="9740" max="9740" width="30.7109375" style="2" customWidth="1"/>
    <col min="9741" max="9741" width="14.42578125" style="2" customWidth="1"/>
    <col min="9742" max="9746" width="9.7109375" style="2" customWidth="1"/>
    <col min="9747" max="9747" width="34.5703125" style="2" customWidth="1"/>
    <col min="9748" max="9748" width="25.85546875" style="2" bestFit="1" customWidth="1"/>
    <col min="9749" max="9749" width="19.28515625" style="2" bestFit="1" customWidth="1"/>
    <col min="9750" max="9983" width="9.7109375" style="2"/>
    <col min="9984" max="9986" width="9.7109375" style="2" customWidth="1"/>
    <col min="9987" max="9990" width="9.140625" style="2" customWidth="1"/>
    <col min="9991" max="9991" width="20.42578125" style="2" customWidth="1"/>
    <col min="9992" max="9992" width="30.7109375" style="2" customWidth="1"/>
    <col min="9993" max="9993" width="15.28515625" style="2" bestFit="1" customWidth="1"/>
    <col min="9994" max="9994" width="30.7109375" style="2" customWidth="1"/>
    <col min="9995" max="9995" width="14.42578125" style="2" customWidth="1"/>
    <col min="9996" max="9996" width="30.7109375" style="2" customWidth="1"/>
    <col min="9997" max="9997" width="14.42578125" style="2" customWidth="1"/>
    <col min="9998" max="10002" width="9.7109375" style="2" customWidth="1"/>
    <col min="10003" max="10003" width="34.5703125" style="2" customWidth="1"/>
    <col min="10004" max="10004" width="25.85546875" style="2" bestFit="1" customWidth="1"/>
    <col min="10005" max="10005" width="19.28515625" style="2" bestFit="1" customWidth="1"/>
    <col min="10006" max="10239" width="9.7109375" style="2"/>
    <col min="10240" max="10242" width="9.7109375" style="2" customWidth="1"/>
    <col min="10243" max="10246" width="9.140625" style="2" customWidth="1"/>
    <col min="10247" max="10247" width="20.42578125" style="2" customWidth="1"/>
    <col min="10248" max="10248" width="30.7109375" style="2" customWidth="1"/>
    <col min="10249" max="10249" width="15.28515625" style="2" bestFit="1" customWidth="1"/>
    <col min="10250" max="10250" width="30.7109375" style="2" customWidth="1"/>
    <col min="10251" max="10251" width="14.42578125" style="2" customWidth="1"/>
    <col min="10252" max="10252" width="30.7109375" style="2" customWidth="1"/>
    <col min="10253" max="10253" width="14.42578125" style="2" customWidth="1"/>
    <col min="10254" max="10258" width="9.7109375" style="2" customWidth="1"/>
    <col min="10259" max="10259" width="34.5703125" style="2" customWidth="1"/>
    <col min="10260" max="10260" width="25.85546875" style="2" bestFit="1" customWidth="1"/>
    <col min="10261" max="10261" width="19.28515625" style="2" bestFit="1" customWidth="1"/>
    <col min="10262" max="10495" width="9.7109375" style="2"/>
    <col min="10496" max="10498" width="9.7109375" style="2" customWidth="1"/>
    <col min="10499" max="10502" width="9.140625" style="2" customWidth="1"/>
    <col min="10503" max="10503" width="20.42578125" style="2" customWidth="1"/>
    <col min="10504" max="10504" width="30.7109375" style="2" customWidth="1"/>
    <col min="10505" max="10505" width="15.28515625" style="2" bestFit="1" customWidth="1"/>
    <col min="10506" max="10506" width="30.7109375" style="2" customWidth="1"/>
    <col min="10507" max="10507" width="14.42578125" style="2" customWidth="1"/>
    <col min="10508" max="10508" width="30.7109375" style="2" customWidth="1"/>
    <col min="10509" max="10509" width="14.42578125" style="2" customWidth="1"/>
    <col min="10510" max="10514" width="9.7109375" style="2" customWidth="1"/>
    <col min="10515" max="10515" width="34.5703125" style="2" customWidth="1"/>
    <col min="10516" max="10516" width="25.85546875" style="2" bestFit="1" customWidth="1"/>
    <col min="10517" max="10517" width="19.28515625" style="2" bestFit="1" customWidth="1"/>
    <col min="10518" max="10751" width="9.7109375" style="2"/>
    <col min="10752" max="10754" width="9.7109375" style="2" customWidth="1"/>
    <col min="10755" max="10758" width="9.140625" style="2" customWidth="1"/>
    <col min="10759" max="10759" width="20.42578125" style="2" customWidth="1"/>
    <col min="10760" max="10760" width="30.7109375" style="2" customWidth="1"/>
    <col min="10761" max="10761" width="15.28515625" style="2" bestFit="1" customWidth="1"/>
    <col min="10762" max="10762" width="30.7109375" style="2" customWidth="1"/>
    <col min="10763" max="10763" width="14.42578125" style="2" customWidth="1"/>
    <col min="10764" max="10764" width="30.7109375" style="2" customWidth="1"/>
    <col min="10765" max="10765" width="14.42578125" style="2" customWidth="1"/>
    <col min="10766" max="10770" width="9.7109375" style="2" customWidth="1"/>
    <col min="10771" max="10771" width="34.5703125" style="2" customWidth="1"/>
    <col min="10772" max="10772" width="25.85546875" style="2" bestFit="1" customWidth="1"/>
    <col min="10773" max="10773" width="19.28515625" style="2" bestFit="1" customWidth="1"/>
    <col min="10774" max="11007" width="9.7109375" style="2"/>
    <col min="11008" max="11010" width="9.7109375" style="2" customWidth="1"/>
    <col min="11011" max="11014" width="9.140625" style="2" customWidth="1"/>
    <col min="11015" max="11015" width="20.42578125" style="2" customWidth="1"/>
    <col min="11016" max="11016" width="30.7109375" style="2" customWidth="1"/>
    <col min="11017" max="11017" width="15.28515625" style="2" bestFit="1" customWidth="1"/>
    <col min="11018" max="11018" width="30.7109375" style="2" customWidth="1"/>
    <col min="11019" max="11019" width="14.42578125" style="2" customWidth="1"/>
    <col min="11020" max="11020" width="30.7109375" style="2" customWidth="1"/>
    <col min="11021" max="11021" width="14.42578125" style="2" customWidth="1"/>
    <col min="11022" max="11026" width="9.7109375" style="2" customWidth="1"/>
    <col min="11027" max="11027" width="34.5703125" style="2" customWidth="1"/>
    <col min="11028" max="11028" width="25.85546875" style="2" bestFit="1" customWidth="1"/>
    <col min="11029" max="11029" width="19.28515625" style="2" bestFit="1" customWidth="1"/>
    <col min="11030" max="11263" width="9.7109375" style="2"/>
    <col min="11264" max="11266" width="9.7109375" style="2" customWidth="1"/>
    <col min="11267" max="11270" width="9.140625" style="2" customWidth="1"/>
    <col min="11271" max="11271" width="20.42578125" style="2" customWidth="1"/>
    <col min="11272" max="11272" width="30.7109375" style="2" customWidth="1"/>
    <col min="11273" max="11273" width="15.28515625" style="2" bestFit="1" customWidth="1"/>
    <col min="11274" max="11274" width="30.7109375" style="2" customWidth="1"/>
    <col min="11275" max="11275" width="14.42578125" style="2" customWidth="1"/>
    <col min="11276" max="11276" width="30.7109375" style="2" customWidth="1"/>
    <col min="11277" max="11277" width="14.42578125" style="2" customWidth="1"/>
    <col min="11278" max="11282" width="9.7109375" style="2" customWidth="1"/>
    <col min="11283" max="11283" width="34.5703125" style="2" customWidth="1"/>
    <col min="11284" max="11284" width="25.85546875" style="2" bestFit="1" customWidth="1"/>
    <col min="11285" max="11285" width="19.28515625" style="2" bestFit="1" customWidth="1"/>
    <col min="11286" max="11519" width="9.7109375" style="2"/>
    <col min="11520" max="11522" width="9.7109375" style="2" customWidth="1"/>
    <col min="11523" max="11526" width="9.140625" style="2" customWidth="1"/>
    <col min="11527" max="11527" width="20.42578125" style="2" customWidth="1"/>
    <col min="11528" max="11528" width="30.7109375" style="2" customWidth="1"/>
    <col min="11529" max="11529" width="15.28515625" style="2" bestFit="1" customWidth="1"/>
    <col min="11530" max="11530" width="30.7109375" style="2" customWidth="1"/>
    <col min="11531" max="11531" width="14.42578125" style="2" customWidth="1"/>
    <col min="11532" max="11532" width="30.7109375" style="2" customWidth="1"/>
    <col min="11533" max="11533" width="14.42578125" style="2" customWidth="1"/>
    <col min="11534" max="11538" width="9.7109375" style="2" customWidth="1"/>
    <col min="11539" max="11539" width="34.5703125" style="2" customWidth="1"/>
    <col min="11540" max="11540" width="25.85546875" style="2" bestFit="1" customWidth="1"/>
    <col min="11541" max="11541" width="19.28515625" style="2" bestFit="1" customWidth="1"/>
    <col min="11542" max="11775" width="9.7109375" style="2"/>
    <col min="11776" max="11778" width="9.7109375" style="2" customWidth="1"/>
    <col min="11779" max="11782" width="9.140625" style="2" customWidth="1"/>
    <col min="11783" max="11783" width="20.42578125" style="2" customWidth="1"/>
    <col min="11784" max="11784" width="30.7109375" style="2" customWidth="1"/>
    <col min="11785" max="11785" width="15.28515625" style="2" bestFit="1" customWidth="1"/>
    <col min="11786" max="11786" width="30.7109375" style="2" customWidth="1"/>
    <col min="11787" max="11787" width="14.42578125" style="2" customWidth="1"/>
    <col min="11788" max="11788" width="30.7109375" style="2" customWidth="1"/>
    <col min="11789" max="11789" width="14.42578125" style="2" customWidth="1"/>
    <col min="11790" max="11794" width="9.7109375" style="2" customWidth="1"/>
    <col min="11795" max="11795" width="34.5703125" style="2" customWidth="1"/>
    <col min="11796" max="11796" width="25.85546875" style="2" bestFit="1" customWidth="1"/>
    <col min="11797" max="11797" width="19.28515625" style="2" bestFit="1" customWidth="1"/>
    <col min="11798" max="12031" width="9.7109375" style="2"/>
    <col min="12032" max="12034" width="9.7109375" style="2" customWidth="1"/>
    <col min="12035" max="12038" width="9.140625" style="2" customWidth="1"/>
    <col min="12039" max="12039" width="20.42578125" style="2" customWidth="1"/>
    <col min="12040" max="12040" width="30.7109375" style="2" customWidth="1"/>
    <col min="12041" max="12041" width="15.28515625" style="2" bestFit="1" customWidth="1"/>
    <col min="12042" max="12042" width="30.7109375" style="2" customWidth="1"/>
    <col min="12043" max="12043" width="14.42578125" style="2" customWidth="1"/>
    <col min="12044" max="12044" width="30.7109375" style="2" customWidth="1"/>
    <col min="12045" max="12045" width="14.42578125" style="2" customWidth="1"/>
    <col min="12046" max="12050" width="9.7109375" style="2" customWidth="1"/>
    <col min="12051" max="12051" width="34.5703125" style="2" customWidth="1"/>
    <col min="12052" max="12052" width="25.85546875" style="2" bestFit="1" customWidth="1"/>
    <col min="12053" max="12053" width="19.28515625" style="2" bestFit="1" customWidth="1"/>
    <col min="12054" max="12287" width="9.7109375" style="2"/>
    <col min="12288" max="12290" width="9.7109375" style="2" customWidth="1"/>
    <col min="12291" max="12294" width="9.140625" style="2" customWidth="1"/>
    <col min="12295" max="12295" width="20.42578125" style="2" customWidth="1"/>
    <col min="12296" max="12296" width="30.7109375" style="2" customWidth="1"/>
    <col min="12297" max="12297" width="15.28515625" style="2" bestFit="1" customWidth="1"/>
    <col min="12298" max="12298" width="30.7109375" style="2" customWidth="1"/>
    <col min="12299" max="12299" width="14.42578125" style="2" customWidth="1"/>
    <col min="12300" max="12300" width="30.7109375" style="2" customWidth="1"/>
    <col min="12301" max="12301" width="14.42578125" style="2" customWidth="1"/>
    <col min="12302" max="12306" width="9.7109375" style="2" customWidth="1"/>
    <col min="12307" max="12307" width="34.5703125" style="2" customWidth="1"/>
    <col min="12308" max="12308" width="25.85546875" style="2" bestFit="1" customWidth="1"/>
    <col min="12309" max="12309" width="19.28515625" style="2" bestFit="1" customWidth="1"/>
    <col min="12310" max="12543" width="9.7109375" style="2"/>
    <col min="12544" max="12546" width="9.7109375" style="2" customWidth="1"/>
    <col min="12547" max="12550" width="9.140625" style="2" customWidth="1"/>
    <col min="12551" max="12551" width="20.42578125" style="2" customWidth="1"/>
    <col min="12552" max="12552" width="30.7109375" style="2" customWidth="1"/>
    <col min="12553" max="12553" width="15.28515625" style="2" bestFit="1" customWidth="1"/>
    <col min="12554" max="12554" width="30.7109375" style="2" customWidth="1"/>
    <col min="12555" max="12555" width="14.42578125" style="2" customWidth="1"/>
    <col min="12556" max="12556" width="30.7109375" style="2" customWidth="1"/>
    <col min="12557" max="12557" width="14.42578125" style="2" customWidth="1"/>
    <col min="12558" max="12562" width="9.7109375" style="2" customWidth="1"/>
    <col min="12563" max="12563" width="34.5703125" style="2" customWidth="1"/>
    <col min="12564" max="12564" width="25.85546875" style="2" bestFit="1" customWidth="1"/>
    <col min="12565" max="12565" width="19.28515625" style="2" bestFit="1" customWidth="1"/>
    <col min="12566" max="12799" width="9.7109375" style="2"/>
    <col min="12800" max="12802" width="9.7109375" style="2" customWidth="1"/>
    <col min="12803" max="12806" width="9.140625" style="2" customWidth="1"/>
    <col min="12807" max="12807" width="20.42578125" style="2" customWidth="1"/>
    <col min="12808" max="12808" width="30.7109375" style="2" customWidth="1"/>
    <col min="12809" max="12809" width="15.28515625" style="2" bestFit="1" customWidth="1"/>
    <col min="12810" max="12810" width="30.7109375" style="2" customWidth="1"/>
    <col min="12811" max="12811" width="14.42578125" style="2" customWidth="1"/>
    <col min="12812" max="12812" width="30.7109375" style="2" customWidth="1"/>
    <col min="12813" max="12813" width="14.42578125" style="2" customWidth="1"/>
    <col min="12814" max="12818" width="9.7109375" style="2" customWidth="1"/>
    <col min="12819" max="12819" width="34.5703125" style="2" customWidth="1"/>
    <col min="12820" max="12820" width="25.85546875" style="2" bestFit="1" customWidth="1"/>
    <col min="12821" max="12821" width="19.28515625" style="2" bestFit="1" customWidth="1"/>
    <col min="12822" max="13055" width="9.7109375" style="2"/>
    <col min="13056" max="13058" width="9.7109375" style="2" customWidth="1"/>
    <col min="13059" max="13062" width="9.140625" style="2" customWidth="1"/>
    <col min="13063" max="13063" width="20.42578125" style="2" customWidth="1"/>
    <col min="13064" max="13064" width="30.7109375" style="2" customWidth="1"/>
    <col min="13065" max="13065" width="15.28515625" style="2" bestFit="1" customWidth="1"/>
    <col min="13066" max="13066" width="30.7109375" style="2" customWidth="1"/>
    <col min="13067" max="13067" width="14.42578125" style="2" customWidth="1"/>
    <col min="13068" max="13068" width="30.7109375" style="2" customWidth="1"/>
    <col min="13069" max="13069" width="14.42578125" style="2" customWidth="1"/>
    <col min="13070" max="13074" width="9.7109375" style="2" customWidth="1"/>
    <col min="13075" max="13075" width="34.5703125" style="2" customWidth="1"/>
    <col min="13076" max="13076" width="25.85546875" style="2" bestFit="1" customWidth="1"/>
    <col min="13077" max="13077" width="19.28515625" style="2" bestFit="1" customWidth="1"/>
    <col min="13078" max="13311" width="9.7109375" style="2"/>
    <col min="13312" max="13314" width="9.7109375" style="2" customWidth="1"/>
    <col min="13315" max="13318" width="9.140625" style="2" customWidth="1"/>
    <col min="13319" max="13319" width="20.42578125" style="2" customWidth="1"/>
    <col min="13320" max="13320" width="30.7109375" style="2" customWidth="1"/>
    <col min="13321" max="13321" width="15.28515625" style="2" bestFit="1" customWidth="1"/>
    <col min="13322" max="13322" width="30.7109375" style="2" customWidth="1"/>
    <col min="13323" max="13323" width="14.42578125" style="2" customWidth="1"/>
    <col min="13324" max="13324" width="30.7109375" style="2" customWidth="1"/>
    <col min="13325" max="13325" width="14.42578125" style="2" customWidth="1"/>
    <col min="13326" max="13330" width="9.7109375" style="2" customWidth="1"/>
    <col min="13331" max="13331" width="34.5703125" style="2" customWidth="1"/>
    <col min="13332" max="13332" width="25.85546875" style="2" bestFit="1" customWidth="1"/>
    <col min="13333" max="13333" width="19.28515625" style="2" bestFit="1" customWidth="1"/>
    <col min="13334" max="13567" width="9.7109375" style="2"/>
    <col min="13568" max="13570" width="9.7109375" style="2" customWidth="1"/>
    <col min="13571" max="13574" width="9.140625" style="2" customWidth="1"/>
    <col min="13575" max="13575" width="20.42578125" style="2" customWidth="1"/>
    <col min="13576" max="13576" width="30.7109375" style="2" customWidth="1"/>
    <col min="13577" max="13577" width="15.28515625" style="2" bestFit="1" customWidth="1"/>
    <col min="13578" max="13578" width="30.7109375" style="2" customWidth="1"/>
    <col min="13579" max="13579" width="14.42578125" style="2" customWidth="1"/>
    <col min="13580" max="13580" width="30.7109375" style="2" customWidth="1"/>
    <col min="13581" max="13581" width="14.42578125" style="2" customWidth="1"/>
    <col min="13582" max="13586" width="9.7109375" style="2" customWidth="1"/>
    <col min="13587" max="13587" width="34.5703125" style="2" customWidth="1"/>
    <col min="13588" max="13588" width="25.85546875" style="2" bestFit="1" customWidth="1"/>
    <col min="13589" max="13589" width="19.28515625" style="2" bestFit="1" customWidth="1"/>
    <col min="13590" max="13823" width="9.7109375" style="2"/>
    <col min="13824" max="13826" width="9.7109375" style="2" customWidth="1"/>
    <col min="13827" max="13830" width="9.140625" style="2" customWidth="1"/>
    <col min="13831" max="13831" width="20.42578125" style="2" customWidth="1"/>
    <col min="13832" max="13832" width="30.7109375" style="2" customWidth="1"/>
    <col min="13833" max="13833" width="15.28515625" style="2" bestFit="1" customWidth="1"/>
    <col min="13834" max="13834" width="30.7109375" style="2" customWidth="1"/>
    <col min="13835" max="13835" width="14.42578125" style="2" customWidth="1"/>
    <col min="13836" max="13836" width="30.7109375" style="2" customWidth="1"/>
    <col min="13837" max="13837" width="14.42578125" style="2" customWidth="1"/>
    <col min="13838" max="13842" width="9.7109375" style="2" customWidth="1"/>
    <col min="13843" max="13843" width="34.5703125" style="2" customWidth="1"/>
    <col min="13844" max="13844" width="25.85546875" style="2" bestFit="1" customWidth="1"/>
    <col min="13845" max="13845" width="19.28515625" style="2" bestFit="1" customWidth="1"/>
    <col min="13846" max="14079" width="9.7109375" style="2"/>
    <col min="14080" max="14082" width="9.7109375" style="2" customWidth="1"/>
    <col min="14083" max="14086" width="9.140625" style="2" customWidth="1"/>
    <col min="14087" max="14087" width="20.42578125" style="2" customWidth="1"/>
    <col min="14088" max="14088" width="30.7109375" style="2" customWidth="1"/>
    <col min="14089" max="14089" width="15.28515625" style="2" bestFit="1" customWidth="1"/>
    <col min="14090" max="14090" width="30.7109375" style="2" customWidth="1"/>
    <col min="14091" max="14091" width="14.42578125" style="2" customWidth="1"/>
    <col min="14092" max="14092" width="30.7109375" style="2" customWidth="1"/>
    <col min="14093" max="14093" width="14.42578125" style="2" customWidth="1"/>
    <col min="14094" max="14098" width="9.7109375" style="2" customWidth="1"/>
    <col min="14099" max="14099" width="34.5703125" style="2" customWidth="1"/>
    <col min="14100" max="14100" width="25.85546875" style="2" bestFit="1" customWidth="1"/>
    <col min="14101" max="14101" width="19.28515625" style="2" bestFit="1" customWidth="1"/>
    <col min="14102" max="14335" width="9.7109375" style="2"/>
    <col min="14336" max="14338" width="9.7109375" style="2" customWidth="1"/>
    <col min="14339" max="14342" width="9.140625" style="2" customWidth="1"/>
    <col min="14343" max="14343" width="20.42578125" style="2" customWidth="1"/>
    <col min="14344" max="14344" width="30.7109375" style="2" customWidth="1"/>
    <col min="14345" max="14345" width="15.28515625" style="2" bestFit="1" customWidth="1"/>
    <col min="14346" max="14346" width="30.7109375" style="2" customWidth="1"/>
    <col min="14347" max="14347" width="14.42578125" style="2" customWidth="1"/>
    <col min="14348" max="14348" width="30.7109375" style="2" customWidth="1"/>
    <col min="14349" max="14349" width="14.42578125" style="2" customWidth="1"/>
    <col min="14350" max="14354" width="9.7109375" style="2" customWidth="1"/>
    <col min="14355" max="14355" width="34.5703125" style="2" customWidth="1"/>
    <col min="14356" max="14356" width="25.85546875" style="2" bestFit="1" customWidth="1"/>
    <col min="14357" max="14357" width="19.28515625" style="2" bestFit="1" customWidth="1"/>
    <col min="14358" max="14591" width="9.7109375" style="2"/>
    <col min="14592" max="14594" width="9.7109375" style="2" customWidth="1"/>
    <col min="14595" max="14598" width="9.140625" style="2" customWidth="1"/>
    <col min="14599" max="14599" width="20.42578125" style="2" customWidth="1"/>
    <col min="14600" max="14600" width="30.7109375" style="2" customWidth="1"/>
    <col min="14601" max="14601" width="15.28515625" style="2" bestFit="1" customWidth="1"/>
    <col min="14602" max="14602" width="30.7109375" style="2" customWidth="1"/>
    <col min="14603" max="14603" width="14.42578125" style="2" customWidth="1"/>
    <col min="14604" max="14604" width="30.7109375" style="2" customWidth="1"/>
    <col min="14605" max="14605" width="14.42578125" style="2" customWidth="1"/>
    <col min="14606" max="14610" width="9.7109375" style="2" customWidth="1"/>
    <col min="14611" max="14611" width="34.5703125" style="2" customWidth="1"/>
    <col min="14612" max="14612" width="25.85546875" style="2" bestFit="1" customWidth="1"/>
    <col min="14613" max="14613" width="19.28515625" style="2" bestFit="1" customWidth="1"/>
    <col min="14614" max="14847" width="9.7109375" style="2"/>
    <col min="14848" max="14850" width="9.7109375" style="2" customWidth="1"/>
    <col min="14851" max="14854" width="9.140625" style="2" customWidth="1"/>
    <col min="14855" max="14855" width="20.42578125" style="2" customWidth="1"/>
    <col min="14856" max="14856" width="30.7109375" style="2" customWidth="1"/>
    <col min="14857" max="14857" width="15.28515625" style="2" bestFit="1" customWidth="1"/>
    <col min="14858" max="14858" width="30.7109375" style="2" customWidth="1"/>
    <col min="14859" max="14859" width="14.42578125" style="2" customWidth="1"/>
    <col min="14860" max="14860" width="30.7109375" style="2" customWidth="1"/>
    <col min="14861" max="14861" width="14.42578125" style="2" customWidth="1"/>
    <col min="14862" max="14866" width="9.7109375" style="2" customWidth="1"/>
    <col min="14867" max="14867" width="34.5703125" style="2" customWidth="1"/>
    <col min="14868" max="14868" width="25.85546875" style="2" bestFit="1" customWidth="1"/>
    <col min="14869" max="14869" width="19.28515625" style="2" bestFit="1" customWidth="1"/>
    <col min="14870" max="15103" width="9.7109375" style="2"/>
    <col min="15104" max="15106" width="9.7109375" style="2" customWidth="1"/>
    <col min="15107" max="15110" width="9.140625" style="2" customWidth="1"/>
    <col min="15111" max="15111" width="20.42578125" style="2" customWidth="1"/>
    <col min="15112" max="15112" width="30.7109375" style="2" customWidth="1"/>
    <col min="15113" max="15113" width="15.28515625" style="2" bestFit="1" customWidth="1"/>
    <col min="15114" max="15114" width="30.7109375" style="2" customWidth="1"/>
    <col min="15115" max="15115" width="14.42578125" style="2" customWidth="1"/>
    <col min="15116" max="15116" width="30.7109375" style="2" customWidth="1"/>
    <col min="15117" max="15117" width="14.42578125" style="2" customWidth="1"/>
    <col min="15118" max="15122" width="9.7109375" style="2" customWidth="1"/>
    <col min="15123" max="15123" width="34.5703125" style="2" customWidth="1"/>
    <col min="15124" max="15124" width="25.85546875" style="2" bestFit="1" customWidth="1"/>
    <col min="15125" max="15125" width="19.28515625" style="2" bestFit="1" customWidth="1"/>
    <col min="15126" max="15359" width="9.7109375" style="2"/>
    <col min="15360" max="15362" width="9.7109375" style="2" customWidth="1"/>
    <col min="15363" max="15366" width="9.140625" style="2" customWidth="1"/>
    <col min="15367" max="15367" width="20.42578125" style="2" customWidth="1"/>
    <col min="15368" max="15368" width="30.7109375" style="2" customWidth="1"/>
    <col min="15369" max="15369" width="15.28515625" style="2" bestFit="1" customWidth="1"/>
    <col min="15370" max="15370" width="30.7109375" style="2" customWidth="1"/>
    <col min="15371" max="15371" width="14.42578125" style="2" customWidth="1"/>
    <col min="15372" max="15372" width="30.7109375" style="2" customWidth="1"/>
    <col min="15373" max="15373" width="14.42578125" style="2" customWidth="1"/>
    <col min="15374" max="15378" width="9.7109375" style="2" customWidth="1"/>
    <col min="15379" max="15379" width="34.5703125" style="2" customWidth="1"/>
    <col min="15380" max="15380" width="25.85546875" style="2" bestFit="1" customWidth="1"/>
    <col min="15381" max="15381" width="19.28515625" style="2" bestFit="1" customWidth="1"/>
    <col min="15382" max="15615" width="9.7109375" style="2"/>
    <col min="15616" max="15618" width="9.7109375" style="2" customWidth="1"/>
    <col min="15619" max="15622" width="9.140625" style="2" customWidth="1"/>
    <col min="15623" max="15623" width="20.42578125" style="2" customWidth="1"/>
    <col min="15624" max="15624" width="30.7109375" style="2" customWidth="1"/>
    <col min="15625" max="15625" width="15.28515625" style="2" bestFit="1" customWidth="1"/>
    <col min="15626" max="15626" width="30.7109375" style="2" customWidth="1"/>
    <col min="15627" max="15627" width="14.42578125" style="2" customWidth="1"/>
    <col min="15628" max="15628" width="30.7109375" style="2" customWidth="1"/>
    <col min="15629" max="15629" width="14.42578125" style="2" customWidth="1"/>
    <col min="15630" max="15634" width="9.7109375" style="2" customWidth="1"/>
    <col min="15635" max="15635" width="34.5703125" style="2" customWidth="1"/>
    <col min="15636" max="15636" width="25.85546875" style="2" bestFit="1" customWidth="1"/>
    <col min="15637" max="15637" width="19.28515625" style="2" bestFit="1" customWidth="1"/>
    <col min="15638" max="15871" width="9.7109375" style="2"/>
    <col min="15872" max="15874" width="9.7109375" style="2" customWidth="1"/>
    <col min="15875" max="15878" width="9.140625" style="2" customWidth="1"/>
    <col min="15879" max="15879" width="20.42578125" style="2" customWidth="1"/>
    <col min="15880" max="15880" width="30.7109375" style="2" customWidth="1"/>
    <col min="15881" max="15881" width="15.28515625" style="2" bestFit="1" customWidth="1"/>
    <col min="15882" max="15882" width="30.7109375" style="2" customWidth="1"/>
    <col min="15883" max="15883" width="14.42578125" style="2" customWidth="1"/>
    <col min="15884" max="15884" width="30.7109375" style="2" customWidth="1"/>
    <col min="15885" max="15885" width="14.42578125" style="2" customWidth="1"/>
    <col min="15886" max="15890" width="9.7109375" style="2" customWidth="1"/>
    <col min="15891" max="15891" width="34.5703125" style="2" customWidth="1"/>
    <col min="15892" max="15892" width="25.85546875" style="2" bestFit="1" customWidth="1"/>
    <col min="15893" max="15893" width="19.28515625" style="2" bestFit="1" customWidth="1"/>
    <col min="15894" max="16127" width="9.7109375" style="2"/>
    <col min="16128" max="16130" width="9.7109375" style="2" customWidth="1"/>
    <col min="16131" max="16134" width="9.140625" style="2" customWidth="1"/>
    <col min="16135" max="16135" width="20.42578125" style="2" customWidth="1"/>
    <col min="16136" max="16136" width="30.7109375" style="2" customWidth="1"/>
    <col min="16137" max="16137" width="15.28515625" style="2" bestFit="1" customWidth="1"/>
    <col min="16138" max="16138" width="30.7109375" style="2" customWidth="1"/>
    <col min="16139" max="16139" width="14.42578125" style="2" customWidth="1"/>
    <col min="16140" max="16140" width="30.7109375" style="2" customWidth="1"/>
    <col min="16141" max="16141" width="14.42578125" style="2" customWidth="1"/>
    <col min="16142" max="16146" width="9.7109375" style="2" customWidth="1"/>
    <col min="16147" max="16147" width="34.5703125" style="2" customWidth="1"/>
    <col min="16148" max="16148" width="25.85546875" style="2" bestFit="1" customWidth="1"/>
    <col min="16149" max="16149" width="19.28515625" style="2" bestFit="1" customWidth="1"/>
    <col min="16150" max="16384" width="9.7109375" style="2"/>
  </cols>
  <sheetData>
    <row r="1" spans="1:14" ht="20.2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3" customFormat="1" ht="20.2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20.2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5.25" customHeight="1" x14ac:dyDescent="0.3">
      <c r="A4" s="4" t="str">
        <f>IF(M48=M11+M28+M38,"","ERRO no Fechamento - Conferir")</f>
        <v/>
      </c>
      <c r="B4" s="5"/>
      <c r="C4" s="5"/>
      <c r="I4" s="5"/>
      <c r="J4" s="6"/>
      <c r="K4" s="5"/>
      <c r="L4" s="6"/>
      <c r="M4" s="5"/>
      <c r="N4" s="6"/>
    </row>
    <row r="5" spans="1:14" s="3" customFormat="1" x14ac:dyDescent="0.3">
      <c r="B5" s="7"/>
      <c r="C5" s="7"/>
      <c r="D5" s="7"/>
      <c r="E5" s="7"/>
      <c r="F5" s="7"/>
      <c r="G5" s="7"/>
      <c r="H5" s="7"/>
      <c r="I5" s="8" t="s">
        <v>1</v>
      </c>
      <c r="J5" s="9">
        <v>46082</v>
      </c>
      <c r="K5" s="7"/>
      <c r="L5" s="7"/>
      <c r="M5" s="7"/>
      <c r="N5" s="7"/>
    </row>
    <row r="6" spans="1:14" ht="6" customHeight="1" thickBot="1" x14ac:dyDescent="0.35">
      <c r="A6" s="4"/>
      <c r="B6" s="5"/>
      <c r="C6" s="5"/>
      <c r="I6" s="5"/>
      <c r="J6" s="6"/>
      <c r="K6" s="5"/>
      <c r="L6" s="6"/>
      <c r="M6" s="5"/>
      <c r="N6" s="6"/>
    </row>
    <row r="7" spans="1:14" s="15" customFormat="1" ht="27" thickTop="1" x14ac:dyDescent="0.4">
      <c r="A7" s="10" t="s">
        <v>2</v>
      </c>
      <c r="B7" s="10"/>
      <c r="C7" s="10"/>
      <c r="D7" s="10"/>
      <c r="E7" s="10"/>
      <c r="F7" s="10"/>
      <c r="G7" s="10"/>
      <c r="H7" s="11"/>
      <c r="I7" s="12" t="s">
        <v>3</v>
      </c>
      <c r="J7" s="13"/>
      <c r="K7" s="13"/>
      <c r="L7" s="13"/>
      <c r="M7" s="13"/>
      <c r="N7" s="14"/>
    </row>
    <row r="8" spans="1:14" ht="26.25" x14ac:dyDescent="0.4">
      <c r="A8" s="16"/>
      <c r="B8" s="16"/>
      <c r="C8" s="16"/>
      <c r="D8" s="16"/>
      <c r="E8" s="16"/>
      <c r="F8" s="16"/>
      <c r="G8" s="16"/>
      <c r="H8" s="17"/>
      <c r="I8" s="18" t="s">
        <v>4</v>
      </c>
      <c r="J8" s="19" t="s">
        <v>5</v>
      </c>
      <c r="K8" s="18" t="s">
        <v>6</v>
      </c>
      <c r="L8" s="19" t="s">
        <v>5</v>
      </c>
      <c r="M8" s="18" t="s">
        <v>7</v>
      </c>
      <c r="N8" s="20" t="s">
        <v>5</v>
      </c>
    </row>
    <row r="9" spans="1:14" ht="5.25" customHeight="1" x14ac:dyDescent="0.3">
      <c r="A9" s="21"/>
      <c r="B9" s="22"/>
      <c r="C9" s="22"/>
      <c r="D9" s="23"/>
      <c r="E9" s="23"/>
      <c r="F9" s="23"/>
      <c r="G9" s="24"/>
      <c r="H9" s="23"/>
      <c r="I9" s="25"/>
      <c r="J9" s="26"/>
      <c r="K9" s="25"/>
      <c r="L9" s="26"/>
      <c r="M9" s="25"/>
      <c r="N9" s="26"/>
    </row>
    <row r="10" spans="1:14" s="3" customFormat="1" ht="26.25" x14ac:dyDescent="0.4">
      <c r="A10" s="27" t="s">
        <v>8</v>
      </c>
      <c r="B10" s="28"/>
      <c r="C10" s="28"/>
      <c r="D10" s="29"/>
      <c r="E10" s="29"/>
      <c r="F10" s="29"/>
      <c r="G10" s="29"/>
      <c r="H10" s="30"/>
      <c r="I10" s="31">
        <v>594253141</v>
      </c>
      <c r="J10" s="32">
        <v>62.12125798272632</v>
      </c>
      <c r="K10" s="33">
        <v>80536094</v>
      </c>
      <c r="L10" s="32">
        <v>4.2272170963559734</v>
      </c>
      <c r="M10" s="33">
        <v>674789235</v>
      </c>
      <c r="N10" s="34">
        <v>23.579338319910644</v>
      </c>
    </row>
    <row r="11" spans="1:14" ht="6" customHeight="1" x14ac:dyDescent="0.3">
      <c r="A11" s="35"/>
      <c r="B11" s="36"/>
      <c r="C11" s="36"/>
      <c r="D11" s="35"/>
      <c r="E11" s="35"/>
      <c r="F11" s="35"/>
      <c r="G11" s="35"/>
      <c r="H11" s="35"/>
      <c r="I11" s="37"/>
      <c r="J11" s="38"/>
      <c r="K11" s="36"/>
      <c r="L11" s="38"/>
      <c r="M11" s="36"/>
      <c r="N11" s="39"/>
    </row>
    <row r="12" spans="1:14" s="3" customFormat="1" ht="23.25" x14ac:dyDescent="0.35">
      <c r="B12" s="40" t="s">
        <v>9</v>
      </c>
      <c r="C12" s="41"/>
      <c r="H12" s="42"/>
      <c r="I12" s="43">
        <v>106611637</v>
      </c>
      <c r="J12" s="44">
        <v>11.144827934595252</v>
      </c>
      <c r="K12" s="45">
        <v>2454</v>
      </c>
      <c r="L12" s="46">
        <v>1.2880672800517939E-4</v>
      </c>
      <c r="M12" s="45">
        <v>106614091</v>
      </c>
      <c r="N12" s="47">
        <v>3.7254443179709891</v>
      </c>
    </row>
    <row r="13" spans="1:14" hidden="1" x14ac:dyDescent="0.3">
      <c r="B13" s="2"/>
      <c r="C13" s="2"/>
      <c r="H13" s="48"/>
      <c r="I13" s="49"/>
      <c r="J13" s="50"/>
      <c r="K13" s="51"/>
      <c r="L13" s="50"/>
      <c r="M13" s="51"/>
      <c r="N13" s="6"/>
    </row>
    <row r="14" spans="1:14" x14ac:dyDescent="0.3">
      <c r="B14" s="2"/>
      <c r="C14" s="2" t="s">
        <v>10</v>
      </c>
      <c r="H14" s="48"/>
      <c r="I14" s="49">
        <v>1518</v>
      </c>
      <c r="J14" s="50">
        <v>1.5868669950838097E-4</v>
      </c>
      <c r="K14" s="51">
        <v>2454</v>
      </c>
      <c r="L14" s="50">
        <v>1.2880672800517939E-4</v>
      </c>
      <c r="M14" s="51">
        <v>3972</v>
      </c>
      <c r="N14" s="6">
        <v>1.3879464423685581E-4</v>
      </c>
    </row>
    <row r="15" spans="1:14" x14ac:dyDescent="0.3">
      <c r="A15" s="52"/>
      <c r="B15" s="2"/>
      <c r="C15" s="2" t="s">
        <v>11</v>
      </c>
      <c r="D15" s="52"/>
      <c r="E15" s="52"/>
      <c r="F15" s="52"/>
      <c r="G15" s="52"/>
      <c r="H15" s="53"/>
      <c r="I15" s="54">
        <v>106610119</v>
      </c>
      <c r="J15" s="50">
        <v>11.144669247895743</v>
      </c>
      <c r="K15" s="55">
        <v>0</v>
      </c>
      <c r="L15" s="56">
        <v>0</v>
      </c>
      <c r="M15" s="51">
        <v>106610119</v>
      </c>
      <c r="N15" s="57">
        <v>3.7253055233267522</v>
      </c>
    </row>
    <row r="16" spans="1:14" ht="6" customHeight="1" x14ac:dyDescent="0.3">
      <c r="A16" s="21"/>
      <c r="B16" s="58"/>
      <c r="C16" s="58"/>
      <c r="D16" s="21"/>
      <c r="E16" s="21"/>
      <c r="F16" s="21"/>
      <c r="H16" s="21"/>
      <c r="I16" s="37"/>
      <c r="J16" s="38"/>
      <c r="K16" s="36"/>
      <c r="L16" s="38"/>
      <c r="M16" s="36"/>
      <c r="N16" s="38"/>
    </row>
    <row r="17" spans="1:21" s="3" customFormat="1" ht="23.25" x14ac:dyDescent="0.35">
      <c r="A17" s="59"/>
      <c r="B17" s="60" t="s">
        <v>12</v>
      </c>
      <c r="C17" s="61"/>
      <c r="D17" s="59"/>
      <c r="E17" s="59"/>
      <c r="F17" s="59"/>
      <c r="G17" s="59"/>
      <c r="H17" s="62"/>
      <c r="I17" s="63">
        <v>487579690</v>
      </c>
      <c r="J17" s="64">
        <v>50.969968217008926</v>
      </c>
      <c r="K17" s="65">
        <v>80443295</v>
      </c>
      <c r="L17" s="66">
        <v>4.2223462179728628</v>
      </c>
      <c r="M17" s="65">
        <v>568022985</v>
      </c>
      <c r="N17" s="67">
        <v>19.848577069846897</v>
      </c>
      <c r="S17" s="2"/>
      <c r="T17" s="2"/>
      <c r="U17" s="2"/>
    </row>
    <row r="18" spans="1:21" x14ac:dyDescent="0.3">
      <c r="B18" s="2"/>
      <c r="C18" s="2" t="s">
        <v>13</v>
      </c>
      <c r="D18" s="5"/>
      <c r="E18" s="5"/>
      <c r="F18" s="5"/>
      <c r="G18" s="5"/>
      <c r="H18" s="68"/>
      <c r="I18" s="69">
        <v>487540664</v>
      </c>
      <c r="J18" s="50">
        <v>50.965888568039873</v>
      </c>
      <c r="K18" s="68">
        <v>22210</v>
      </c>
      <c r="L18" s="50">
        <v>1.165769123469859E-3</v>
      </c>
      <c r="M18" s="51">
        <v>487562874</v>
      </c>
      <c r="N18" s="6">
        <v>17.037038177222797</v>
      </c>
    </row>
    <row r="19" spans="1:21" x14ac:dyDescent="0.3">
      <c r="B19" s="2"/>
      <c r="C19" s="2" t="s">
        <v>14</v>
      </c>
      <c r="D19" s="5"/>
      <c r="E19" s="5"/>
      <c r="F19" s="5"/>
      <c r="G19" s="5"/>
      <c r="H19" s="68"/>
      <c r="I19" s="69">
        <v>0</v>
      </c>
      <c r="J19" s="50">
        <v>0</v>
      </c>
      <c r="K19" s="68">
        <v>79623004</v>
      </c>
      <c r="L19" s="50">
        <v>4.1792903908652441</v>
      </c>
      <c r="M19" s="51">
        <v>79623004</v>
      </c>
      <c r="N19" s="6">
        <v>2.7822876418050719</v>
      </c>
    </row>
    <row r="20" spans="1:21" x14ac:dyDescent="0.3">
      <c r="B20" s="2"/>
      <c r="C20" s="2" t="s">
        <v>15</v>
      </c>
      <c r="D20" s="5"/>
      <c r="E20" s="5"/>
      <c r="F20" s="5"/>
      <c r="G20" s="5"/>
      <c r="H20" s="68"/>
      <c r="I20" s="69">
        <v>0</v>
      </c>
      <c r="J20" s="50">
        <v>0</v>
      </c>
      <c r="K20" s="68">
        <v>786080</v>
      </c>
      <c r="L20" s="50">
        <v>4.1260143745033173E-2</v>
      </c>
      <c r="M20" s="51">
        <v>786080</v>
      </c>
      <c r="N20" s="6">
        <v>2.7468200891668581E-2</v>
      </c>
    </row>
    <row r="21" spans="1:21" x14ac:dyDescent="0.3">
      <c r="B21" s="2"/>
      <c r="C21" s="2" t="s">
        <v>16</v>
      </c>
      <c r="D21" s="5"/>
      <c r="E21" s="5"/>
      <c r="F21" s="5"/>
      <c r="G21" s="5"/>
      <c r="H21" s="68"/>
      <c r="I21" s="69">
        <v>0</v>
      </c>
      <c r="J21" s="50">
        <v>0</v>
      </c>
      <c r="K21" s="68">
        <v>0</v>
      </c>
      <c r="L21" s="50">
        <v>0</v>
      </c>
      <c r="M21" s="51">
        <v>0</v>
      </c>
      <c r="N21" s="6">
        <v>0</v>
      </c>
    </row>
    <row r="22" spans="1:21" x14ac:dyDescent="0.3">
      <c r="B22" s="2"/>
      <c r="C22" s="2" t="s">
        <v>17</v>
      </c>
      <c r="D22" s="5"/>
      <c r="E22" s="5"/>
      <c r="F22" s="5"/>
      <c r="G22" s="5"/>
      <c r="H22" s="68"/>
      <c r="I22" s="69">
        <v>2330</v>
      </c>
      <c r="J22" s="50">
        <v>2.4357049397531467E-4</v>
      </c>
      <c r="K22" s="68">
        <v>716</v>
      </c>
      <c r="L22" s="50">
        <v>3.7581751121315582E-5</v>
      </c>
      <c r="M22" s="51">
        <v>3046</v>
      </c>
      <c r="N22" s="6">
        <v>1.0643718185938135E-4</v>
      </c>
    </row>
    <row r="23" spans="1:21" x14ac:dyDescent="0.3">
      <c r="A23" s="52"/>
      <c r="B23" s="52"/>
      <c r="C23" s="52" t="s">
        <v>18</v>
      </c>
      <c r="D23" s="70"/>
      <c r="E23" s="70"/>
      <c r="F23" s="70"/>
      <c r="G23" s="70"/>
      <c r="H23" s="71"/>
      <c r="I23" s="72">
        <v>36696</v>
      </c>
      <c r="J23" s="50">
        <v>3.8360784750721658E-3</v>
      </c>
      <c r="K23" s="71">
        <v>11285</v>
      </c>
      <c r="L23" s="50">
        <v>5.9233248799447815E-4</v>
      </c>
      <c r="M23" s="51">
        <v>47981</v>
      </c>
      <c r="N23" s="6">
        <v>1.6766127455006491E-3</v>
      </c>
    </row>
    <row r="24" spans="1:21" ht="6" customHeight="1" x14ac:dyDescent="0.3">
      <c r="B24" s="5"/>
      <c r="C24" s="5"/>
      <c r="I24" s="74"/>
      <c r="J24" s="38"/>
      <c r="K24" s="36"/>
      <c r="L24" s="38"/>
      <c r="M24" s="36"/>
      <c r="N24" s="38"/>
    </row>
    <row r="25" spans="1:21" s="3" customFormat="1" ht="23.25" x14ac:dyDescent="0.35">
      <c r="A25" s="75"/>
      <c r="B25" s="76" t="s">
        <v>19</v>
      </c>
      <c r="C25" s="77"/>
      <c r="D25" s="75"/>
      <c r="E25" s="75"/>
      <c r="F25" s="75"/>
      <c r="G25" s="75"/>
      <c r="H25" s="78"/>
      <c r="I25" s="79">
        <v>61814</v>
      </c>
      <c r="J25" s="80">
        <v>6.4618311221416747E-3</v>
      </c>
      <c r="K25" s="45">
        <v>90345</v>
      </c>
      <c r="L25" s="46">
        <v>4.7420716551051061E-3</v>
      </c>
      <c r="M25" s="45">
        <v>152159</v>
      </c>
      <c r="N25" s="47">
        <v>5.3169320927582428E-3</v>
      </c>
      <c r="P25" s="81"/>
    </row>
    <row r="26" spans="1:21" ht="6" customHeight="1" x14ac:dyDescent="0.3">
      <c r="B26" s="5"/>
      <c r="C26" s="5"/>
      <c r="I26" s="74"/>
      <c r="J26" s="38"/>
      <c r="K26" s="36"/>
      <c r="L26" s="38"/>
      <c r="M26" s="36"/>
      <c r="N26" s="38"/>
    </row>
    <row r="27" spans="1:21" s="3" customFormat="1" ht="26.25" x14ac:dyDescent="0.4">
      <c r="A27" s="82" t="s">
        <v>20</v>
      </c>
      <c r="B27" s="83"/>
      <c r="C27" s="83"/>
      <c r="D27" s="84"/>
      <c r="E27" s="84"/>
      <c r="F27" s="84"/>
      <c r="G27" s="84"/>
      <c r="H27" s="85"/>
      <c r="I27" s="86">
        <v>362329209</v>
      </c>
      <c r="J27" s="87">
        <v>37.876697175027914</v>
      </c>
      <c r="K27" s="88">
        <v>1822889967</v>
      </c>
      <c r="L27" s="89">
        <v>95.680722152705542</v>
      </c>
      <c r="M27" s="88">
        <v>2185219176</v>
      </c>
      <c r="N27" s="90">
        <v>76.358690360643294</v>
      </c>
    </row>
    <row r="28" spans="1:21" ht="6" customHeight="1" x14ac:dyDescent="0.3">
      <c r="B28" s="5"/>
      <c r="C28" s="5"/>
      <c r="I28" s="37"/>
      <c r="J28" s="38"/>
      <c r="K28" s="36"/>
      <c r="L28" s="38"/>
      <c r="M28" s="36"/>
      <c r="N28" s="38"/>
    </row>
    <row r="29" spans="1:21" s="3" customFormat="1" ht="23.25" x14ac:dyDescent="0.35">
      <c r="A29" s="59"/>
      <c r="B29" s="60" t="s">
        <v>21</v>
      </c>
      <c r="C29" s="61"/>
      <c r="D29" s="59"/>
      <c r="E29" s="59"/>
      <c r="F29" s="59"/>
      <c r="G29" s="59"/>
      <c r="H29" s="62"/>
      <c r="I29" s="63">
        <v>351424686</v>
      </c>
      <c r="J29" s="64">
        <v>36.736774405210241</v>
      </c>
      <c r="K29" s="65">
        <v>659919365</v>
      </c>
      <c r="L29" s="66">
        <v>34.638163876489685</v>
      </c>
      <c r="M29" s="65">
        <v>1011344051</v>
      </c>
      <c r="N29" s="67">
        <v>35.339662074422343</v>
      </c>
    </row>
    <row r="30" spans="1:21" x14ac:dyDescent="0.3">
      <c r="B30" s="2"/>
      <c r="C30" s="2" t="s">
        <v>22</v>
      </c>
      <c r="D30" s="5"/>
      <c r="E30" s="5"/>
      <c r="F30" s="5"/>
      <c r="G30" s="5"/>
      <c r="H30" s="68"/>
      <c r="I30" s="69">
        <v>313988379</v>
      </c>
      <c r="J30" s="91">
        <v>32.823306684780398</v>
      </c>
      <c r="K30" s="51">
        <v>169234680</v>
      </c>
      <c r="L30" s="50">
        <v>8.8828709844350335</v>
      </c>
      <c r="M30" s="51">
        <v>483223059</v>
      </c>
      <c r="N30" s="6">
        <v>16.885390876372149</v>
      </c>
    </row>
    <row r="31" spans="1:21" x14ac:dyDescent="0.3">
      <c r="A31" s="52"/>
      <c r="B31" s="52"/>
      <c r="C31" s="92" t="s">
        <v>23</v>
      </c>
      <c r="D31" s="52"/>
      <c r="E31" s="52"/>
      <c r="F31" s="52"/>
      <c r="G31" s="52"/>
      <c r="H31" s="53"/>
      <c r="I31" s="72">
        <v>37436307</v>
      </c>
      <c r="J31" s="93">
        <v>3.9134677204298409</v>
      </c>
      <c r="K31" s="71">
        <v>490684685</v>
      </c>
      <c r="L31" s="56">
        <v>25.755292892054655</v>
      </c>
      <c r="M31" s="55">
        <v>528120992</v>
      </c>
      <c r="N31" s="57">
        <v>18.454271198050193</v>
      </c>
    </row>
    <row r="32" spans="1:21" ht="6" customHeight="1" x14ac:dyDescent="0.3">
      <c r="B32" s="5"/>
      <c r="C32" s="5"/>
      <c r="I32" s="37"/>
      <c r="J32" s="38"/>
      <c r="K32" s="36"/>
      <c r="L32" s="38"/>
      <c r="M32" s="36"/>
      <c r="N32" s="38"/>
    </row>
    <row r="33" spans="1:20" s="3" customFormat="1" ht="23.25" x14ac:dyDescent="0.35">
      <c r="A33" s="59"/>
      <c r="B33" s="60" t="s">
        <v>24</v>
      </c>
      <c r="C33" s="61"/>
      <c r="D33" s="59"/>
      <c r="E33" s="59"/>
      <c r="F33" s="59"/>
      <c r="G33" s="59"/>
      <c r="H33" s="62"/>
      <c r="I33" s="63">
        <v>10904523</v>
      </c>
      <c r="J33" s="94">
        <v>1.1399227698176739</v>
      </c>
      <c r="K33" s="95">
        <v>1162970602</v>
      </c>
      <c r="L33" s="66">
        <v>61.042558276215864</v>
      </c>
      <c r="M33" s="65">
        <v>1173875125</v>
      </c>
      <c r="N33" s="67">
        <v>41.019028286220951</v>
      </c>
    </row>
    <row r="34" spans="1:20" s="5" customFormat="1" x14ac:dyDescent="0.3">
      <c r="C34" s="5" t="s">
        <v>25</v>
      </c>
      <c r="H34" s="68"/>
      <c r="I34" s="96">
        <v>1171929</v>
      </c>
      <c r="J34" s="50">
        <v>0.12250958173132898</v>
      </c>
      <c r="K34" s="5">
        <v>208136671</v>
      </c>
      <c r="L34" s="50">
        <v>10.924777330644053</v>
      </c>
      <c r="M34" s="5">
        <v>209308600</v>
      </c>
      <c r="N34" s="97">
        <v>7.3139256477125771</v>
      </c>
      <c r="S34" s="2"/>
    </row>
    <row r="35" spans="1:20" x14ac:dyDescent="0.3">
      <c r="A35" s="52"/>
      <c r="B35" s="52"/>
      <c r="C35" s="70" t="s">
        <v>23</v>
      </c>
      <c r="D35" s="52"/>
      <c r="E35" s="52"/>
      <c r="F35" s="52"/>
      <c r="G35" s="52"/>
      <c r="H35" s="53"/>
      <c r="I35" s="69">
        <v>9732594</v>
      </c>
      <c r="J35" s="98">
        <v>1.0174131880863451</v>
      </c>
      <c r="K35" s="51">
        <v>954833931</v>
      </c>
      <c r="L35" s="50">
        <v>50.117780945571809</v>
      </c>
      <c r="M35" s="51">
        <v>964566525</v>
      </c>
      <c r="N35" s="6">
        <v>33.705102638508379</v>
      </c>
    </row>
    <row r="36" spans="1:20" ht="6" customHeight="1" x14ac:dyDescent="0.3">
      <c r="B36" s="5"/>
      <c r="C36" s="5"/>
      <c r="I36" s="37"/>
      <c r="J36" s="38"/>
      <c r="K36" s="36"/>
      <c r="L36" s="38"/>
      <c r="M36" s="36"/>
      <c r="N36" s="38"/>
    </row>
    <row r="37" spans="1:20" s="3" customFormat="1" ht="26.25" x14ac:dyDescent="0.4">
      <c r="A37" s="82" t="s">
        <v>26</v>
      </c>
      <c r="B37" s="83"/>
      <c r="C37" s="83"/>
      <c r="D37" s="84"/>
      <c r="E37" s="84"/>
      <c r="F37" s="84"/>
      <c r="G37" s="84"/>
      <c r="H37" s="85"/>
      <c r="I37" s="86">
        <v>132</v>
      </c>
      <c r="J37" s="99">
        <v>1.379884343551139E-5</v>
      </c>
      <c r="K37" s="88">
        <v>1099880</v>
      </c>
      <c r="L37" s="89">
        <v>5.7731028524179585E-2</v>
      </c>
      <c r="M37" s="88">
        <v>1100012</v>
      </c>
      <c r="N37" s="90">
        <v>3.8438009616382732E-2</v>
      </c>
    </row>
    <row r="38" spans="1:20" ht="6" customHeight="1" x14ac:dyDescent="0.3">
      <c r="A38" s="52"/>
      <c r="B38" s="70"/>
      <c r="C38" s="70"/>
      <c r="D38" s="52"/>
      <c r="E38" s="52"/>
      <c r="F38" s="52"/>
      <c r="G38" s="52"/>
      <c r="H38" s="52"/>
      <c r="I38" s="37"/>
      <c r="J38" s="38"/>
      <c r="K38" s="36"/>
      <c r="L38" s="38"/>
      <c r="M38" s="36"/>
      <c r="N38" s="38"/>
    </row>
    <row r="39" spans="1:20" s="3" customFormat="1" ht="26.25" x14ac:dyDescent="0.4">
      <c r="A39" s="82" t="s">
        <v>27</v>
      </c>
      <c r="B39" s="83"/>
      <c r="C39" s="83"/>
      <c r="D39" s="84"/>
      <c r="E39" s="84"/>
      <c r="F39" s="84"/>
      <c r="G39" s="84"/>
      <c r="H39" s="85"/>
      <c r="I39" s="86">
        <v>0</v>
      </c>
      <c r="J39" s="99">
        <v>0</v>
      </c>
      <c r="K39" s="88">
        <v>608749</v>
      </c>
      <c r="L39" s="89">
        <v>3.1952309236521981E-2</v>
      </c>
      <c r="M39" s="88">
        <v>608749</v>
      </c>
      <c r="N39" s="90">
        <v>2.1271676959854414E-2</v>
      </c>
    </row>
    <row r="40" spans="1:20" ht="6" customHeight="1" x14ac:dyDescent="0.3">
      <c r="A40" s="52"/>
      <c r="B40" s="70"/>
      <c r="C40" s="70"/>
      <c r="D40" s="52"/>
      <c r="E40" s="52"/>
      <c r="F40" s="52"/>
      <c r="G40" s="52"/>
      <c r="H40" s="52"/>
      <c r="I40" s="37"/>
      <c r="J40" s="38"/>
      <c r="K40" s="36"/>
      <c r="L40" s="38"/>
      <c r="M40" s="36"/>
      <c r="N40" s="38"/>
    </row>
    <row r="41" spans="1:20" s="3" customFormat="1" ht="26.25" x14ac:dyDescent="0.4">
      <c r="A41" s="82" t="s">
        <v>28</v>
      </c>
      <c r="B41" s="83"/>
      <c r="C41" s="83"/>
      <c r="D41" s="84"/>
      <c r="E41" s="84"/>
      <c r="F41" s="84"/>
      <c r="G41" s="84"/>
      <c r="H41" s="85"/>
      <c r="I41" s="86">
        <v>0</v>
      </c>
      <c r="J41" s="99">
        <v>0</v>
      </c>
      <c r="K41" s="100">
        <v>8000</v>
      </c>
      <c r="L41" s="89">
        <v>4.1990783375771593E-4</v>
      </c>
      <c r="M41" s="88">
        <v>8000</v>
      </c>
      <c r="N41" s="90">
        <v>2.7954611125247895E-4</v>
      </c>
    </row>
    <row r="42" spans="1:20" ht="6" customHeight="1" x14ac:dyDescent="0.3">
      <c r="A42" s="52"/>
      <c r="B42" s="70"/>
      <c r="C42" s="70"/>
      <c r="D42" s="52"/>
      <c r="E42" s="52"/>
      <c r="F42" s="52"/>
      <c r="G42" s="52"/>
      <c r="H42" s="52"/>
      <c r="I42" s="74"/>
      <c r="J42" s="57"/>
      <c r="K42" s="70"/>
      <c r="L42" s="57"/>
      <c r="M42" s="70"/>
      <c r="N42" s="57"/>
    </row>
    <row r="43" spans="1:20" s="3" customFormat="1" ht="26.25" x14ac:dyDescent="0.4">
      <c r="A43" s="82" t="s">
        <v>29</v>
      </c>
      <c r="B43" s="83"/>
      <c r="C43" s="83"/>
      <c r="D43" s="84"/>
      <c r="E43" s="84"/>
      <c r="F43" s="84"/>
      <c r="G43" s="84"/>
      <c r="H43" s="85"/>
      <c r="I43" s="86">
        <v>0</v>
      </c>
      <c r="J43" s="99">
        <v>0</v>
      </c>
      <c r="K43" s="100">
        <v>5200</v>
      </c>
      <c r="L43" s="89">
        <v>2.7294009194251539E-4</v>
      </c>
      <c r="M43" s="88">
        <v>5200</v>
      </c>
      <c r="N43" s="90">
        <v>1.8170497231411131E-4</v>
      </c>
    </row>
    <row r="44" spans="1:20" ht="6" customHeight="1" x14ac:dyDescent="0.3">
      <c r="A44" s="52"/>
      <c r="B44" s="70"/>
      <c r="C44" s="70"/>
      <c r="D44" s="52"/>
      <c r="E44" s="52"/>
      <c r="F44" s="52"/>
      <c r="G44" s="52"/>
      <c r="H44" s="52"/>
      <c r="I44" s="74"/>
      <c r="J44" s="57"/>
      <c r="K44" s="70"/>
      <c r="L44" s="57"/>
      <c r="M44" s="70"/>
      <c r="N44" s="57"/>
    </row>
    <row r="45" spans="1:20" s="3" customFormat="1" ht="26.25" x14ac:dyDescent="0.4">
      <c r="A45" s="82" t="s">
        <v>30</v>
      </c>
      <c r="B45" s="83"/>
      <c r="C45" s="83"/>
      <c r="D45" s="84"/>
      <c r="E45" s="84"/>
      <c r="F45" s="84"/>
      <c r="G45" s="84"/>
      <c r="H45" s="85"/>
      <c r="I45" s="86">
        <v>19429</v>
      </c>
      <c r="J45" s="99">
        <v>2.0310434023375059E-3</v>
      </c>
      <c r="K45" s="100">
        <v>32094</v>
      </c>
      <c r="L45" s="89">
        <v>1.6845652520775171E-3</v>
      </c>
      <c r="M45" s="88">
        <v>51523</v>
      </c>
      <c r="N45" s="90">
        <v>1.8003817862576842E-3</v>
      </c>
    </row>
    <row r="46" spans="1:20" ht="6" customHeight="1" x14ac:dyDescent="0.3">
      <c r="B46" s="5"/>
      <c r="C46" s="5"/>
      <c r="I46" s="101"/>
      <c r="J46" s="102"/>
      <c r="K46" s="58"/>
      <c r="L46" s="102"/>
      <c r="M46" s="58"/>
      <c r="N46" s="102"/>
    </row>
    <row r="47" spans="1:20" s="3" customFormat="1" ht="28.5" thickBot="1" x14ac:dyDescent="0.45">
      <c r="A47" s="103" t="s">
        <v>31</v>
      </c>
      <c r="B47" s="104"/>
      <c r="C47" s="104"/>
      <c r="D47" s="105"/>
      <c r="E47" s="105"/>
      <c r="F47" s="105"/>
      <c r="G47" s="105"/>
      <c r="H47" s="106"/>
      <c r="I47" s="86">
        <v>956601911</v>
      </c>
      <c r="J47" s="107">
        <v>100.00000000000001</v>
      </c>
      <c r="K47" s="100">
        <v>1905179984</v>
      </c>
      <c r="L47" s="107">
        <v>99.999999999999986</v>
      </c>
      <c r="M47" s="100">
        <v>2861781895</v>
      </c>
      <c r="N47" s="107">
        <v>100.00000000000001</v>
      </c>
      <c r="T47" s="108"/>
    </row>
    <row r="48" spans="1:20" ht="6" customHeight="1" thickTop="1" x14ac:dyDescent="0.3">
      <c r="B48" s="5"/>
      <c r="C48" s="5"/>
      <c r="I48" s="36"/>
      <c r="J48" s="38"/>
      <c r="K48" s="36"/>
      <c r="L48" s="38"/>
      <c r="M48" s="36"/>
      <c r="N48" s="38"/>
      <c r="T48" s="108"/>
    </row>
    <row r="49" spans="1:20" s="112" customFormat="1" x14ac:dyDescent="0.3">
      <c r="A49" s="109" t="s">
        <v>32</v>
      </c>
      <c r="B49" s="109"/>
      <c r="C49" s="109"/>
      <c r="D49" s="109"/>
      <c r="E49" s="109"/>
      <c r="F49" s="109"/>
      <c r="G49" s="109"/>
      <c r="H49" s="109"/>
      <c r="I49" s="110">
        <v>469002660</v>
      </c>
      <c r="J49" s="111">
        <v>49.027986940745308</v>
      </c>
      <c r="K49" s="110">
        <v>1823591515</v>
      </c>
      <c r="L49" s="111">
        <v>95.717545340325188</v>
      </c>
      <c r="M49" s="110">
        <v>2292594175</v>
      </c>
      <c r="N49" s="111">
        <v>80.1107232876669</v>
      </c>
      <c r="S49" s="3"/>
      <c r="T49" s="108"/>
    </row>
    <row r="50" spans="1:20" ht="6" customHeight="1" x14ac:dyDescent="0.3">
      <c r="A50" s="35"/>
      <c r="B50" s="36"/>
      <c r="C50" s="36"/>
      <c r="D50" s="35"/>
      <c r="E50" s="35"/>
      <c r="F50" s="35"/>
      <c r="G50" s="35"/>
      <c r="H50" s="35"/>
      <c r="I50" s="36"/>
      <c r="J50" s="38"/>
      <c r="K50" s="36"/>
      <c r="L50" s="38"/>
      <c r="M50" s="36"/>
      <c r="N50" s="38"/>
      <c r="T50" s="108"/>
    </row>
    <row r="51" spans="1:20" x14ac:dyDescent="0.3">
      <c r="K51" s="115" t="s">
        <v>33</v>
      </c>
      <c r="L51" s="115"/>
      <c r="M51" s="115"/>
      <c r="N51" s="115"/>
      <c r="S51" s="3"/>
      <c r="T51" s="108"/>
    </row>
    <row r="52" spans="1:20" x14ac:dyDescent="0.3">
      <c r="A52" s="2" t="s">
        <v>34</v>
      </c>
      <c r="E52" s="116">
        <v>560451</v>
      </c>
      <c r="F52" s="116"/>
      <c r="I52" s="114"/>
      <c r="J52" s="117"/>
      <c r="K52" s="114"/>
      <c r="L52" s="117"/>
      <c r="M52" s="114"/>
      <c r="N52" s="117"/>
    </row>
    <row r="53" spans="1:20" x14ac:dyDescent="0.3">
      <c r="A53" s="2" t="s">
        <v>35</v>
      </c>
      <c r="E53" s="118"/>
      <c r="F53" s="118"/>
    </row>
    <row r="54" spans="1:20" x14ac:dyDescent="0.3">
      <c r="A54" s="2" t="s">
        <v>36</v>
      </c>
      <c r="F54" s="119">
        <v>14308909475</v>
      </c>
      <c r="G54" s="119"/>
      <c r="H54" s="119"/>
      <c r="N54" s="113"/>
    </row>
    <row r="55" spans="1:20" x14ac:dyDescent="0.3">
      <c r="A55" s="2" t="s">
        <v>37</v>
      </c>
      <c r="F55" s="119">
        <v>5</v>
      </c>
      <c r="G55" s="119"/>
      <c r="H55" s="119"/>
      <c r="I55" s="73"/>
      <c r="N55" s="113"/>
    </row>
    <row r="58" spans="1:20" x14ac:dyDescent="0.3">
      <c r="A58" s="1" t="s">
        <v>38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20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3"/>
    </row>
    <row r="60" spans="1:20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20" ht="5.25" customHeight="1" x14ac:dyDescent="0.3">
      <c r="A61" s="4" t="s">
        <v>39</v>
      </c>
      <c r="B61" s="5"/>
      <c r="C61" s="5"/>
      <c r="I61" s="5"/>
      <c r="J61" s="6"/>
      <c r="K61" s="5"/>
      <c r="L61" s="6"/>
      <c r="M61" s="5"/>
      <c r="N61" s="6"/>
    </row>
    <row r="62" spans="1:20" x14ac:dyDescent="0.3">
      <c r="A62" s="120" t="s">
        <v>40</v>
      </c>
      <c r="B62" s="120"/>
      <c r="C62" s="120"/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3"/>
    </row>
    <row r="63" spans="1:20" ht="5.25" customHeight="1" thickBot="1" x14ac:dyDescent="0.35">
      <c r="A63" s="4"/>
      <c r="B63" s="5"/>
      <c r="C63" s="5"/>
      <c r="I63" s="5"/>
      <c r="J63" s="6"/>
      <c r="K63" s="5"/>
      <c r="L63" s="6"/>
      <c r="M63" s="5"/>
      <c r="N63" s="6"/>
    </row>
    <row r="64" spans="1:20" ht="27" thickTop="1" x14ac:dyDescent="0.4">
      <c r="A64" s="10" t="s">
        <v>41</v>
      </c>
      <c r="B64" s="10"/>
      <c r="C64" s="10"/>
      <c r="D64" s="10"/>
      <c r="E64" s="10"/>
      <c r="F64" s="10"/>
      <c r="G64" s="10"/>
      <c r="H64" s="11"/>
      <c r="I64" s="12" t="s">
        <v>42</v>
      </c>
      <c r="J64" s="13"/>
      <c r="K64" s="13"/>
      <c r="L64" s="13"/>
      <c r="M64" s="13"/>
      <c r="N64" s="14"/>
      <c r="O64" s="15"/>
    </row>
    <row r="65" spans="1:15" ht="26.25" x14ac:dyDescent="0.4">
      <c r="A65" s="16"/>
      <c r="B65" s="16"/>
      <c r="C65" s="16"/>
      <c r="D65" s="16"/>
      <c r="E65" s="16"/>
      <c r="F65" s="16"/>
      <c r="G65" s="16"/>
      <c r="H65" s="17"/>
      <c r="I65" s="18" t="s">
        <v>43</v>
      </c>
      <c r="J65" s="19" t="s">
        <v>5</v>
      </c>
      <c r="K65" s="18" t="s">
        <v>44</v>
      </c>
      <c r="L65" s="19" t="s">
        <v>5</v>
      </c>
      <c r="M65" s="18" t="s">
        <v>7</v>
      </c>
      <c r="N65" s="20" t="s">
        <v>5</v>
      </c>
    </row>
    <row r="66" spans="1:15" ht="6.75" customHeight="1" x14ac:dyDescent="0.3">
      <c r="A66" s="21"/>
      <c r="B66" s="58"/>
      <c r="C66" s="58"/>
      <c r="D66" s="21"/>
      <c r="E66" s="21"/>
      <c r="F66" s="21"/>
      <c r="H66" s="21"/>
      <c r="I66" s="36"/>
      <c r="J66" s="38"/>
      <c r="K66" s="36"/>
      <c r="L66" s="38"/>
      <c r="M66" s="36"/>
      <c r="N66" s="38"/>
    </row>
    <row r="67" spans="1:15" ht="26.25" x14ac:dyDescent="0.4">
      <c r="A67" s="27" t="s">
        <v>45</v>
      </c>
      <c r="B67" s="28"/>
      <c r="C67" s="28"/>
      <c r="D67" s="29"/>
      <c r="E67" s="29"/>
      <c r="F67" s="29"/>
      <c r="G67" s="29"/>
      <c r="H67" s="30"/>
      <c r="I67" s="121">
        <v>594253141</v>
      </c>
      <c r="J67" s="32">
        <v>62.12125798272632</v>
      </c>
      <c r="K67" s="33">
        <v>80536094</v>
      </c>
      <c r="L67" s="32">
        <v>4.2272170963559734</v>
      </c>
      <c r="M67" s="33">
        <v>674789235</v>
      </c>
      <c r="N67" s="34">
        <v>23.579338319910644</v>
      </c>
      <c r="O67" s="3"/>
    </row>
    <row r="68" spans="1:15" ht="5.25" customHeight="1" x14ac:dyDescent="0.3">
      <c r="A68" s="35"/>
      <c r="B68" s="36"/>
      <c r="C68" s="36"/>
      <c r="D68" s="35"/>
      <c r="E68" s="35"/>
      <c r="F68" s="35"/>
      <c r="G68" s="35"/>
      <c r="H68" s="35"/>
      <c r="I68" s="36">
        <v>0</v>
      </c>
      <c r="J68" s="38">
        <v>0</v>
      </c>
      <c r="K68" s="36">
        <v>0</v>
      </c>
      <c r="L68" s="38">
        <v>0</v>
      </c>
      <c r="M68" s="36">
        <v>0</v>
      </c>
      <c r="N68" s="39">
        <v>0</v>
      </c>
    </row>
    <row r="69" spans="1:15" ht="23.25" x14ac:dyDescent="0.35">
      <c r="A69" s="3"/>
      <c r="B69" s="40" t="s">
        <v>46</v>
      </c>
      <c r="C69" s="41"/>
      <c r="D69" s="3"/>
      <c r="E69" s="3"/>
      <c r="F69" s="3"/>
      <c r="G69" s="3"/>
      <c r="H69" s="42"/>
      <c r="I69" s="45">
        <v>106611637</v>
      </c>
      <c r="J69" s="46">
        <v>11.144827934595252</v>
      </c>
      <c r="K69" s="45">
        <v>2454</v>
      </c>
      <c r="L69" s="46">
        <v>1.2880672800517939E-4</v>
      </c>
      <c r="M69" s="45">
        <v>106614091</v>
      </c>
      <c r="N69" s="47">
        <v>3.7254443179709891</v>
      </c>
      <c r="O69" s="3"/>
    </row>
    <row r="70" spans="1:15" x14ac:dyDescent="0.3">
      <c r="B70" s="2"/>
      <c r="C70" s="2" t="s">
        <v>47</v>
      </c>
      <c r="H70" s="48"/>
      <c r="I70" s="51">
        <v>1518</v>
      </c>
      <c r="J70" s="50">
        <v>1.5868669950838097E-4</v>
      </c>
      <c r="K70" s="51">
        <v>2454</v>
      </c>
      <c r="L70" s="50">
        <v>1.2880672800517939E-4</v>
      </c>
      <c r="M70" s="51">
        <v>3972</v>
      </c>
      <c r="N70" s="6">
        <v>1.3879464423685581E-4</v>
      </c>
    </row>
    <row r="71" spans="1:15" x14ac:dyDescent="0.3">
      <c r="A71" s="52"/>
      <c r="B71" s="2"/>
      <c r="C71" s="52" t="s">
        <v>11</v>
      </c>
      <c r="D71" s="52"/>
      <c r="E71" s="52"/>
      <c r="F71" s="52"/>
      <c r="G71" s="52"/>
      <c r="H71" s="53"/>
      <c r="I71" s="55">
        <v>106610119</v>
      </c>
      <c r="J71" s="50">
        <v>11.144669247895743</v>
      </c>
      <c r="K71" s="55">
        <v>0</v>
      </c>
      <c r="L71" s="56">
        <v>0</v>
      </c>
      <c r="M71" s="51">
        <v>106610119</v>
      </c>
      <c r="N71" s="57">
        <v>3.7253055233267522</v>
      </c>
    </row>
    <row r="72" spans="1:15" ht="6.75" customHeight="1" x14ac:dyDescent="0.3">
      <c r="A72" s="21"/>
      <c r="B72" s="58"/>
      <c r="C72" s="58"/>
      <c r="D72" s="21"/>
      <c r="E72" s="21"/>
      <c r="F72" s="21"/>
      <c r="H72" s="21"/>
      <c r="I72" s="36">
        <v>0</v>
      </c>
      <c r="J72" s="38">
        <v>0</v>
      </c>
      <c r="K72" s="36">
        <v>0</v>
      </c>
      <c r="L72" s="38">
        <v>0</v>
      </c>
      <c r="M72" s="36">
        <v>0</v>
      </c>
      <c r="N72" s="38">
        <v>0</v>
      </c>
    </row>
    <row r="73" spans="1:15" ht="23.25" x14ac:dyDescent="0.35">
      <c r="A73" s="59"/>
      <c r="B73" s="60" t="s">
        <v>48</v>
      </c>
      <c r="C73" s="61"/>
      <c r="D73" s="59"/>
      <c r="E73" s="59"/>
      <c r="F73" s="59"/>
      <c r="G73" s="59"/>
      <c r="H73" s="62"/>
      <c r="I73" s="95">
        <v>487579690</v>
      </c>
      <c r="J73" s="66">
        <v>50.969968217008926</v>
      </c>
      <c r="K73" s="65">
        <v>80443295</v>
      </c>
      <c r="L73" s="66">
        <v>4.2223462179728628</v>
      </c>
      <c r="M73" s="65">
        <v>568022985</v>
      </c>
      <c r="N73" s="67">
        <v>19.848577069846897</v>
      </c>
      <c r="O73" s="3"/>
    </row>
    <row r="74" spans="1:15" x14ac:dyDescent="0.3">
      <c r="B74" s="2"/>
      <c r="C74" s="2" t="s">
        <v>49</v>
      </c>
      <c r="D74" s="5"/>
      <c r="E74" s="5"/>
      <c r="F74" s="5"/>
      <c r="G74" s="5"/>
      <c r="H74" s="68"/>
      <c r="I74" s="68">
        <v>487540664</v>
      </c>
      <c r="J74" s="50">
        <v>50.965888568039873</v>
      </c>
      <c r="K74" s="68">
        <v>22210</v>
      </c>
      <c r="L74" s="50">
        <v>1.165769123469859E-3</v>
      </c>
      <c r="M74" s="51">
        <v>487562874</v>
      </c>
      <c r="N74" s="6">
        <v>17.037038177222797</v>
      </c>
    </row>
    <row r="75" spans="1:15" x14ac:dyDescent="0.3">
      <c r="B75" s="2"/>
      <c r="C75" s="2" t="s">
        <v>50</v>
      </c>
      <c r="D75" s="5"/>
      <c r="E75" s="5"/>
      <c r="F75" s="5"/>
      <c r="G75" s="5"/>
      <c r="H75" s="68"/>
      <c r="I75" s="68">
        <v>0</v>
      </c>
      <c r="J75" s="50">
        <v>0</v>
      </c>
      <c r="K75" s="68">
        <v>79623004</v>
      </c>
      <c r="L75" s="50">
        <v>4.1792903908652441</v>
      </c>
      <c r="M75" s="51">
        <v>79623004</v>
      </c>
      <c r="N75" s="6">
        <v>2.7822876418050719</v>
      </c>
    </row>
    <row r="76" spans="1:15" x14ac:dyDescent="0.3">
      <c r="B76" s="2"/>
      <c r="C76" s="2" t="s">
        <v>51</v>
      </c>
      <c r="D76" s="5"/>
      <c r="E76" s="5"/>
      <c r="F76" s="5"/>
      <c r="G76" s="5"/>
      <c r="H76" s="68"/>
      <c r="I76" s="68">
        <v>0</v>
      </c>
      <c r="J76" s="50">
        <v>0</v>
      </c>
      <c r="K76" s="68">
        <v>786080</v>
      </c>
      <c r="L76" s="50">
        <v>4.1260143745033173E-2</v>
      </c>
      <c r="M76" s="51">
        <v>786080</v>
      </c>
      <c r="N76" s="6">
        <v>2.7468200891668581E-2</v>
      </c>
    </row>
    <row r="77" spans="1:15" x14ac:dyDescent="0.3">
      <c r="B77" s="2"/>
      <c r="C77" s="2" t="s">
        <v>52</v>
      </c>
      <c r="D77" s="5"/>
      <c r="E77" s="5"/>
      <c r="F77" s="5"/>
      <c r="G77" s="5"/>
      <c r="H77" s="68"/>
      <c r="I77" s="68">
        <v>0</v>
      </c>
      <c r="J77" s="50">
        <v>0</v>
      </c>
      <c r="K77" s="68">
        <v>0</v>
      </c>
      <c r="L77" s="50">
        <v>0</v>
      </c>
      <c r="M77" s="51">
        <v>0</v>
      </c>
      <c r="N77" s="6">
        <v>0</v>
      </c>
    </row>
    <row r="78" spans="1:15" x14ac:dyDescent="0.3">
      <c r="B78" s="2"/>
      <c r="C78" s="2" t="s">
        <v>53</v>
      </c>
      <c r="D78" s="5"/>
      <c r="E78" s="5"/>
      <c r="F78" s="5"/>
      <c r="G78" s="5"/>
      <c r="H78" s="68"/>
      <c r="I78" s="68">
        <v>2330</v>
      </c>
      <c r="J78" s="50">
        <v>2.4357049397531467E-4</v>
      </c>
      <c r="K78" s="68">
        <v>716</v>
      </c>
      <c r="L78" s="50">
        <v>3.7581751121315582E-5</v>
      </c>
      <c r="M78" s="51">
        <v>3046</v>
      </c>
      <c r="N78" s="6">
        <v>1.0643718185938135E-4</v>
      </c>
    </row>
    <row r="79" spans="1:15" x14ac:dyDescent="0.3">
      <c r="A79" s="52"/>
      <c r="B79" s="52"/>
      <c r="C79" s="52" t="s">
        <v>54</v>
      </c>
      <c r="D79" s="70"/>
      <c r="E79" s="70"/>
      <c r="F79" s="70"/>
      <c r="G79" s="70"/>
      <c r="H79" s="71"/>
      <c r="I79" s="71">
        <v>36696</v>
      </c>
      <c r="J79" s="50">
        <v>3.8360784750721658E-3</v>
      </c>
      <c r="K79" s="71">
        <v>11285</v>
      </c>
      <c r="L79" s="50">
        <v>5.9233248799447815E-4</v>
      </c>
      <c r="M79" s="51">
        <v>47981</v>
      </c>
      <c r="N79" s="6">
        <v>1.6766127455006491E-3</v>
      </c>
    </row>
    <row r="80" spans="1:15" ht="6" customHeight="1" x14ac:dyDescent="0.3">
      <c r="A80" s="35"/>
      <c r="B80" s="36"/>
      <c r="C80" s="36"/>
      <c r="D80" s="35"/>
      <c r="E80" s="35"/>
      <c r="F80" s="35"/>
      <c r="G80" s="35"/>
      <c r="H80" s="35"/>
      <c r="I80" s="70">
        <v>0</v>
      </c>
      <c r="J80" s="38">
        <v>0</v>
      </c>
      <c r="K80" s="36">
        <v>0</v>
      </c>
      <c r="L80" s="38">
        <v>0</v>
      </c>
      <c r="M80" s="36">
        <v>0</v>
      </c>
      <c r="N80" s="38">
        <v>0</v>
      </c>
    </row>
    <row r="81" spans="1:15" ht="23.25" x14ac:dyDescent="0.35">
      <c r="A81" s="75"/>
      <c r="B81" s="76" t="s">
        <v>55</v>
      </c>
      <c r="C81" s="77"/>
      <c r="D81" s="75"/>
      <c r="E81" s="75"/>
      <c r="F81" s="75"/>
      <c r="G81" s="75"/>
      <c r="H81" s="78"/>
      <c r="I81" s="122">
        <v>61814</v>
      </c>
      <c r="J81" s="80">
        <v>6.4618311221416747E-3</v>
      </c>
      <c r="K81" s="45">
        <v>90345</v>
      </c>
      <c r="L81" s="46">
        <v>4.7420716551051061E-3</v>
      </c>
      <c r="M81" s="45">
        <v>152159</v>
      </c>
      <c r="N81" s="47">
        <v>5.3169320927582428E-3</v>
      </c>
      <c r="O81" s="3"/>
    </row>
    <row r="82" spans="1:15" ht="6" customHeight="1" x14ac:dyDescent="0.3">
      <c r="A82" s="35"/>
      <c r="B82" s="36"/>
      <c r="C82" s="36"/>
      <c r="D82" s="35"/>
      <c r="E82" s="35"/>
      <c r="F82" s="35"/>
      <c r="G82" s="35"/>
      <c r="H82" s="35"/>
      <c r="I82" s="70">
        <v>0</v>
      </c>
      <c r="J82" s="38">
        <v>0</v>
      </c>
      <c r="K82" s="36">
        <v>0</v>
      </c>
      <c r="L82" s="38">
        <v>0</v>
      </c>
      <c r="M82" s="36">
        <v>0</v>
      </c>
      <c r="N82" s="38">
        <v>0</v>
      </c>
    </row>
    <row r="83" spans="1:15" ht="26.25" x14ac:dyDescent="0.4">
      <c r="A83" s="82" t="s">
        <v>56</v>
      </c>
      <c r="B83" s="83"/>
      <c r="C83" s="83"/>
      <c r="D83" s="84"/>
      <c r="E83" s="84"/>
      <c r="F83" s="84"/>
      <c r="G83" s="84"/>
      <c r="H83" s="85"/>
      <c r="I83" s="100">
        <v>362329209</v>
      </c>
      <c r="J83" s="99">
        <v>37.876697175027914</v>
      </c>
      <c r="K83" s="88">
        <v>1822889967</v>
      </c>
      <c r="L83" s="89">
        <v>95.680722152705542</v>
      </c>
      <c r="M83" s="88">
        <v>2185219176</v>
      </c>
      <c r="N83" s="90">
        <v>76.358690360643294</v>
      </c>
      <c r="O83" s="3"/>
    </row>
    <row r="84" spans="1:15" ht="6" customHeight="1" x14ac:dyDescent="0.3">
      <c r="A84" s="35"/>
      <c r="B84" s="36"/>
      <c r="C84" s="36"/>
      <c r="D84" s="35"/>
      <c r="E84" s="35"/>
      <c r="F84" s="35"/>
      <c r="G84" s="35"/>
      <c r="H84" s="35"/>
      <c r="I84" s="36">
        <v>0</v>
      </c>
      <c r="J84" s="38">
        <v>0</v>
      </c>
      <c r="K84" s="36">
        <v>0</v>
      </c>
      <c r="L84" s="38">
        <v>0</v>
      </c>
      <c r="M84" s="36">
        <v>0</v>
      </c>
      <c r="N84" s="38">
        <v>0</v>
      </c>
    </row>
    <row r="85" spans="1:15" ht="23.25" x14ac:dyDescent="0.35">
      <c r="A85" s="59"/>
      <c r="B85" s="60" t="s">
        <v>57</v>
      </c>
      <c r="C85" s="61"/>
      <c r="D85" s="59"/>
      <c r="E85" s="59"/>
      <c r="F85" s="59"/>
      <c r="G85" s="59"/>
      <c r="H85" s="62"/>
      <c r="I85" s="95">
        <v>351424686</v>
      </c>
      <c r="J85" s="94">
        <v>36.736774405210241</v>
      </c>
      <c r="K85" s="65">
        <v>659919365</v>
      </c>
      <c r="L85" s="66">
        <v>34.638163876489685</v>
      </c>
      <c r="M85" s="65">
        <v>1011344051</v>
      </c>
      <c r="N85" s="67">
        <v>35.339662074422343</v>
      </c>
      <c r="O85" s="3"/>
    </row>
    <row r="86" spans="1:15" x14ac:dyDescent="0.3">
      <c r="B86" s="2"/>
      <c r="C86" s="2" t="s">
        <v>58</v>
      </c>
      <c r="D86" s="5"/>
      <c r="E86" s="5"/>
      <c r="F86" s="5"/>
      <c r="G86" s="5"/>
      <c r="H86" s="68"/>
      <c r="I86" s="68">
        <v>313988379</v>
      </c>
      <c r="J86" s="91">
        <v>32.823306684780398</v>
      </c>
      <c r="K86" s="51">
        <v>169234680</v>
      </c>
      <c r="L86" s="50">
        <v>8.8828709844350335</v>
      </c>
      <c r="M86" s="51">
        <v>483223059</v>
      </c>
      <c r="N86" s="6">
        <v>16.885390876372149</v>
      </c>
    </row>
    <row r="87" spans="1:15" x14ac:dyDescent="0.3">
      <c r="A87" s="52"/>
      <c r="B87" s="52"/>
      <c r="C87" s="92" t="s">
        <v>59</v>
      </c>
      <c r="D87" s="52"/>
      <c r="E87" s="52"/>
      <c r="F87" s="52"/>
      <c r="G87" s="52"/>
      <c r="H87" s="53"/>
      <c r="I87" s="71">
        <v>37436307</v>
      </c>
      <c r="J87" s="93">
        <v>3.9134677204298409</v>
      </c>
      <c r="K87" s="71">
        <v>490684685</v>
      </c>
      <c r="L87" s="56">
        <v>25.755292892054655</v>
      </c>
      <c r="M87" s="55">
        <v>528120992</v>
      </c>
      <c r="N87" s="57">
        <v>18.454271198050193</v>
      </c>
    </row>
    <row r="88" spans="1:15" ht="6" customHeight="1" x14ac:dyDescent="0.3">
      <c r="A88" s="35"/>
      <c r="B88" s="36"/>
      <c r="C88" s="36"/>
      <c r="D88" s="35"/>
      <c r="E88" s="35"/>
      <c r="F88" s="35"/>
      <c r="G88" s="35"/>
      <c r="H88" s="35"/>
      <c r="I88" s="36">
        <v>0</v>
      </c>
      <c r="J88" s="38">
        <v>0</v>
      </c>
      <c r="K88" s="36">
        <v>0</v>
      </c>
      <c r="L88" s="38">
        <v>0</v>
      </c>
      <c r="M88" s="36">
        <v>0</v>
      </c>
      <c r="N88" s="38">
        <v>0</v>
      </c>
    </row>
    <row r="89" spans="1:15" ht="23.25" x14ac:dyDescent="0.35">
      <c r="A89" s="59"/>
      <c r="B89" s="60" t="s">
        <v>60</v>
      </c>
      <c r="C89" s="61"/>
      <c r="D89" s="59"/>
      <c r="E89" s="59"/>
      <c r="F89" s="59"/>
      <c r="G89" s="59"/>
      <c r="H89" s="62"/>
      <c r="I89" s="95">
        <v>10904523</v>
      </c>
      <c r="J89" s="94">
        <v>1.1399227698176739</v>
      </c>
      <c r="K89" s="95">
        <v>1162970602</v>
      </c>
      <c r="L89" s="66">
        <v>61.042558276215864</v>
      </c>
      <c r="M89" s="65">
        <v>1173875125</v>
      </c>
      <c r="N89" s="67">
        <v>41.019028286220951</v>
      </c>
      <c r="O89" s="3"/>
    </row>
    <row r="90" spans="1:15" x14ac:dyDescent="0.3">
      <c r="A90" s="5"/>
      <c r="B90" s="5"/>
      <c r="C90" s="5" t="s">
        <v>61</v>
      </c>
      <c r="D90" s="5"/>
      <c r="E90" s="5"/>
      <c r="F90" s="5"/>
      <c r="G90" s="5"/>
      <c r="H90" s="68"/>
      <c r="I90" s="5">
        <v>1171929</v>
      </c>
      <c r="J90" s="50">
        <v>0.12250958173132898</v>
      </c>
      <c r="K90" s="5">
        <v>208136671</v>
      </c>
      <c r="L90" s="50">
        <v>10.924777330644053</v>
      </c>
      <c r="M90" s="5">
        <v>209308600</v>
      </c>
      <c r="N90" s="97">
        <v>7.3139256477125771</v>
      </c>
      <c r="O90" s="5"/>
    </row>
    <row r="91" spans="1:15" x14ac:dyDescent="0.3">
      <c r="A91" s="52"/>
      <c r="B91" s="52"/>
      <c r="C91" s="70" t="s">
        <v>59</v>
      </c>
      <c r="D91" s="52"/>
      <c r="E91" s="52"/>
      <c r="F91" s="52"/>
      <c r="G91" s="52"/>
      <c r="H91" s="53"/>
      <c r="I91" s="68">
        <v>9732594</v>
      </c>
      <c r="J91" s="91">
        <v>1.0174131880863451</v>
      </c>
      <c r="K91" s="51">
        <v>954833931</v>
      </c>
      <c r="L91" s="50">
        <v>50.117780945571809</v>
      </c>
      <c r="M91" s="51">
        <v>964566525</v>
      </c>
      <c r="N91" s="6">
        <v>33.705102638508379</v>
      </c>
    </row>
    <row r="92" spans="1:15" ht="6" customHeight="1" x14ac:dyDescent="0.3">
      <c r="A92" s="35"/>
      <c r="B92" s="36"/>
      <c r="C92" s="36"/>
      <c r="D92" s="35"/>
      <c r="E92" s="35"/>
      <c r="F92" s="35"/>
      <c r="G92" s="35"/>
      <c r="H92" s="35"/>
      <c r="I92" s="36">
        <v>0</v>
      </c>
      <c r="J92" s="38">
        <v>0</v>
      </c>
      <c r="K92" s="36">
        <v>0</v>
      </c>
      <c r="L92" s="38">
        <v>0</v>
      </c>
      <c r="M92" s="36">
        <v>0</v>
      </c>
      <c r="N92" s="38">
        <v>0</v>
      </c>
    </row>
    <row r="93" spans="1:15" ht="23.25" x14ac:dyDescent="0.35">
      <c r="A93" s="123" t="s">
        <v>62</v>
      </c>
      <c r="B93" s="83"/>
      <c r="C93" s="83"/>
      <c r="D93" s="84"/>
      <c r="E93" s="84"/>
      <c r="F93" s="84"/>
      <c r="G93" s="84"/>
      <c r="H93" s="85"/>
      <c r="I93" s="100">
        <v>132</v>
      </c>
      <c r="J93" s="99">
        <v>1.379884343551139E-5</v>
      </c>
      <c r="K93" s="88">
        <v>1099880</v>
      </c>
      <c r="L93" s="89">
        <v>5.7731028524179585E-2</v>
      </c>
      <c r="M93" s="88">
        <v>1100012</v>
      </c>
      <c r="N93" s="90">
        <v>3.8438009616382732E-2</v>
      </c>
      <c r="O93" s="3"/>
    </row>
    <row r="94" spans="1:15" ht="6" customHeight="1" x14ac:dyDescent="0.3">
      <c r="A94" s="35"/>
      <c r="B94" s="36"/>
      <c r="C94" s="36"/>
      <c r="D94" s="35"/>
      <c r="E94" s="35"/>
      <c r="F94" s="35"/>
      <c r="G94" s="35"/>
      <c r="H94" s="35"/>
      <c r="I94" s="36">
        <v>0</v>
      </c>
      <c r="J94" s="38">
        <v>0</v>
      </c>
      <c r="K94" s="36">
        <v>0</v>
      </c>
      <c r="L94" s="38">
        <v>0</v>
      </c>
      <c r="M94" s="36">
        <v>0</v>
      </c>
      <c r="N94" s="38">
        <v>0</v>
      </c>
    </row>
    <row r="95" spans="1:15" ht="23.25" x14ac:dyDescent="0.35">
      <c r="A95" s="123" t="s">
        <v>63</v>
      </c>
      <c r="B95" s="83"/>
      <c r="C95" s="83"/>
      <c r="D95" s="84"/>
      <c r="E95" s="84"/>
      <c r="F95" s="84"/>
      <c r="G95" s="84"/>
      <c r="H95" s="85"/>
      <c r="I95" s="100">
        <v>0</v>
      </c>
      <c r="J95" s="99">
        <v>0</v>
      </c>
      <c r="K95" s="88">
        <v>608749</v>
      </c>
      <c r="L95" s="89">
        <v>3.1952309236521981E-2</v>
      </c>
      <c r="M95" s="88">
        <v>608749</v>
      </c>
      <c r="N95" s="90">
        <v>2.1271676959854414E-2</v>
      </c>
      <c r="O95" s="3"/>
    </row>
    <row r="96" spans="1:15" ht="6" customHeight="1" x14ac:dyDescent="0.3">
      <c r="A96" s="35"/>
      <c r="B96" s="36"/>
      <c r="C96" s="36"/>
      <c r="D96" s="35"/>
      <c r="E96" s="35"/>
      <c r="F96" s="35"/>
      <c r="G96" s="35"/>
      <c r="H96" s="35"/>
      <c r="I96" s="36">
        <v>0</v>
      </c>
      <c r="J96" s="38">
        <v>0</v>
      </c>
      <c r="K96" s="36">
        <v>0</v>
      </c>
      <c r="L96" s="38">
        <v>0</v>
      </c>
      <c r="M96" s="36">
        <v>0</v>
      </c>
      <c r="N96" s="38">
        <v>0</v>
      </c>
    </row>
    <row r="97" spans="1:15" ht="23.25" x14ac:dyDescent="0.35">
      <c r="A97" s="123" t="s">
        <v>64</v>
      </c>
      <c r="B97" s="83"/>
      <c r="C97" s="83"/>
      <c r="D97" s="84"/>
      <c r="E97" s="84"/>
      <c r="F97" s="84"/>
      <c r="G97" s="84"/>
      <c r="H97" s="85"/>
      <c r="I97" s="100">
        <v>0</v>
      </c>
      <c r="J97" s="99">
        <v>0</v>
      </c>
      <c r="K97" s="100">
        <v>8000</v>
      </c>
      <c r="L97" s="89">
        <v>4.1990783375771593E-4</v>
      </c>
      <c r="M97" s="88">
        <v>8000</v>
      </c>
      <c r="N97" s="90">
        <v>2.7954611125247895E-4</v>
      </c>
      <c r="O97" s="3"/>
    </row>
    <row r="98" spans="1:15" ht="6" customHeight="1" x14ac:dyDescent="0.3">
      <c r="A98" s="35"/>
      <c r="B98" s="36"/>
      <c r="C98" s="36"/>
      <c r="D98" s="35"/>
      <c r="E98" s="35"/>
      <c r="F98" s="35"/>
      <c r="G98" s="35"/>
      <c r="H98" s="35"/>
      <c r="I98" s="70">
        <v>0</v>
      </c>
      <c r="J98" s="57">
        <v>0</v>
      </c>
      <c r="K98" s="70">
        <v>0</v>
      </c>
      <c r="L98" s="57">
        <v>0</v>
      </c>
      <c r="M98" s="70">
        <v>0</v>
      </c>
      <c r="N98" s="57">
        <v>0</v>
      </c>
    </row>
    <row r="99" spans="1:15" ht="23.25" x14ac:dyDescent="0.35">
      <c r="A99" s="123" t="s">
        <v>65</v>
      </c>
      <c r="B99" s="83"/>
      <c r="C99" s="83"/>
      <c r="D99" s="84"/>
      <c r="E99" s="84"/>
      <c r="F99" s="84"/>
      <c r="G99" s="84"/>
      <c r="H99" s="84"/>
      <c r="I99" s="100">
        <v>0</v>
      </c>
      <c r="J99" s="99">
        <v>0</v>
      </c>
      <c r="K99" s="100">
        <v>5200</v>
      </c>
      <c r="L99" s="89">
        <v>2.7294009194251539E-4</v>
      </c>
      <c r="M99" s="88">
        <v>5200</v>
      </c>
      <c r="N99" s="90">
        <v>1.8170497231411131E-4</v>
      </c>
      <c r="O99" s="3"/>
    </row>
    <row r="100" spans="1:15" ht="6" customHeight="1" x14ac:dyDescent="0.3">
      <c r="A100" s="35"/>
      <c r="B100" s="36"/>
      <c r="C100" s="36"/>
      <c r="D100" s="35"/>
      <c r="E100" s="35"/>
      <c r="F100" s="35"/>
      <c r="G100" s="35"/>
      <c r="H100" s="35"/>
      <c r="I100" s="70">
        <v>0</v>
      </c>
      <c r="J100" s="57">
        <v>0</v>
      </c>
      <c r="K100" s="70">
        <v>0</v>
      </c>
      <c r="L100" s="57">
        <v>0</v>
      </c>
      <c r="M100" s="70">
        <v>0</v>
      </c>
      <c r="N100" s="57">
        <v>0</v>
      </c>
    </row>
    <row r="101" spans="1:15" ht="23.25" x14ac:dyDescent="0.35">
      <c r="A101" s="123" t="s">
        <v>66</v>
      </c>
      <c r="B101" s="83"/>
      <c r="C101" s="83"/>
      <c r="D101" s="84"/>
      <c r="E101" s="84"/>
      <c r="F101" s="84"/>
      <c r="G101" s="84"/>
      <c r="H101" s="84"/>
      <c r="I101" s="100">
        <v>19429</v>
      </c>
      <c r="J101" s="99">
        <v>2.0310434023375059E-3</v>
      </c>
      <c r="K101" s="100">
        <v>32094</v>
      </c>
      <c r="L101" s="89">
        <v>1.6845652520775171E-3</v>
      </c>
      <c r="M101" s="88">
        <v>51523</v>
      </c>
      <c r="N101" s="90">
        <v>1.8003817862576842E-3</v>
      </c>
      <c r="O101" s="3"/>
    </row>
    <row r="102" spans="1:15" ht="6" customHeight="1" x14ac:dyDescent="0.3">
      <c r="A102" s="35"/>
      <c r="B102" s="36"/>
      <c r="C102" s="36"/>
      <c r="D102" s="35"/>
      <c r="E102" s="35"/>
      <c r="F102" s="35"/>
      <c r="G102" s="35"/>
      <c r="H102" s="35"/>
      <c r="I102" s="58">
        <v>0</v>
      </c>
      <c r="J102" s="102">
        <v>0</v>
      </c>
      <c r="K102" s="58">
        <v>0</v>
      </c>
      <c r="L102" s="102">
        <v>0</v>
      </c>
      <c r="M102" s="58">
        <v>0</v>
      </c>
      <c r="N102" s="102">
        <v>0</v>
      </c>
    </row>
    <row r="103" spans="1:15" ht="28.5" thickBot="1" x14ac:dyDescent="0.45">
      <c r="A103" s="103" t="s">
        <v>67</v>
      </c>
      <c r="B103" s="104"/>
      <c r="C103" s="104"/>
      <c r="D103" s="105"/>
      <c r="E103" s="105"/>
      <c r="F103" s="105"/>
      <c r="G103" s="105"/>
      <c r="H103" s="106"/>
      <c r="I103" s="100">
        <v>956601911</v>
      </c>
      <c r="J103" s="107">
        <v>100.00000000000001</v>
      </c>
      <c r="K103" s="100">
        <v>1905179984</v>
      </c>
      <c r="L103" s="107">
        <v>99.999999999999986</v>
      </c>
      <c r="M103" s="100">
        <v>2861781895</v>
      </c>
      <c r="N103" s="107">
        <v>100.00000000000001</v>
      </c>
      <c r="O103" s="3"/>
    </row>
    <row r="104" spans="1:15" ht="6" customHeight="1" thickTop="1" x14ac:dyDescent="0.3">
      <c r="A104" s="35"/>
      <c r="B104" s="36"/>
      <c r="C104" s="36"/>
      <c r="D104" s="35"/>
      <c r="E104" s="35"/>
      <c r="F104" s="35"/>
      <c r="G104" s="35"/>
      <c r="H104" s="35"/>
      <c r="I104" s="36">
        <v>0</v>
      </c>
      <c r="J104" s="38">
        <v>0</v>
      </c>
      <c r="K104" s="36">
        <v>0</v>
      </c>
      <c r="L104" s="38">
        <v>0</v>
      </c>
      <c r="M104" s="36">
        <v>0</v>
      </c>
      <c r="N104" s="38">
        <v>0</v>
      </c>
    </row>
    <row r="105" spans="1:15" ht="27.75" x14ac:dyDescent="0.4">
      <c r="A105" s="124" t="s">
        <v>68</v>
      </c>
      <c r="B105" s="109"/>
      <c r="C105" s="109"/>
      <c r="D105" s="109"/>
      <c r="E105" s="109"/>
      <c r="F105" s="109"/>
      <c r="G105" s="109"/>
      <c r="H105" s="109"/>
      <c r="I105" s="110">
        <v>469002660</v>
      </c>
      <c r="J105" s="111">
        <v>49.027986940745308</v>
      </c>
      <c r="K105" s="110">
        <v>1823591515</v>
      </c>
      <c r="L105" s="111">
        <v>95.717545340325188</v>
      </c>
      <c r="M105" s="110">
        <v>2292594175</v>
      </c>
      <c r="N105" s="111">
        <v>80.1107232876669</v>
      </c>
      <c r="O105" s="112"/>
    </row>
    <row r="106" spans="1:15" ht="6" customHeight="1" x14ac:dyDescent="0.3">
      <c r="A106" s="35"/>
      <c r="B106" s="36"/>
      <c r="C106" s="36"/>
      <c r="D106" s="35"/>
      <c r="E106" s="35"/>
      <c r="F106" s="35"/>
      <c r="G106" s="35"/>
      <c r="H106" s="35"/>
      <c r="I106" s="36"/>
      <c r="J106" s="38"/>
      <c r="K106" s="36"/>
      <c r="L106" s="38"/>
      <c r="M106" s="36"/>
      <c r="N106" s="38"/>
    </row>
    <row r="107" spans="1:15" x14ac:dyDescent="0.3">
      <c r="K107" s="115" t="s">
        <v>69</v>
      </c>
      <c r="L107" s="115"/>
      <c r="M107" s="115"/>
      <c r="N107" s="115"/>
    </row>
    <row r="108" spans="1:15" x14ac:dyDescent="0.3">
      <c r="A108" s="2" t="s">
        <v>70</v>
      </c>
      <c r="G108" s="125">
        <f>E52</f>
        <v>560451</v>
      </c>
      <c r="H108" s="125"/>
      <c r="K108" s="126"/>
      <c r="L108" s="127"/>
      <c r="M108" s="126"/>
      <c r="N108" s="127"/>
    </row>
    <row r="109" spans="1:15" x14ac:dyDescent="0.3">
      <c r="A109" s="2" t="s">
        <v>71</v>
      </c>
      <c r="E109" s="118"/>
      <c r="F109" s="118"/>
      <c r="K109" s="113" t="s">
        <v>72</v>
      </c>
    </row>
    <row r="110" spans="1:15" x14ac:dyDescent="0.3">
      <c r="A110" s="2" t="s">
        <v>73</v>
      </c>
      <c r="F110" s="119">
        <f>F54</f>
        <v>14308909475</v>
      </c>
      <c r="G110" s="119"/>
      <c r="H110" s="119" t="s">
        <v>74</v>
      </c>
      <c r="M110" s="128"/>
    </row>
    <row r="111" spans="1:15" x14ac:dyDescent="0.3">
      <c r="A111" s="2" t="s">
        <v>75</v>
      </c>
      <c r="F111" s="119">
        <f>F55</f>
        <v>5</v>
      </c>
      <c r="G111" s="119"/>
      <c r="H111" s="119"/>
      <c r="I111" s="73"/>
    </row>
  </sheetData>
  <mergeCells count="14">
    <mergeCell ref="F110:H110"/>
    <mergeCell ref="F111:H111"/>
    <mergeCell ref="F55:H55"/>
    <mergeCell ref="A58:N60"/>
    <mergeCell ref="A62:N62"/>
    <mergeCell ref="A64:H65"/>
    <mergeCell ref="I64:N64"/>
    <mergeCell ref="K107:N107"/>
    <mergeCell ref="A1:N3"/>
    <mergeCell ref="A7:H8"/>
    <mergeCell ref="I7:N7"/>
    <mergeCell ref="K51:N51"/>
    <mergeCell ref="E52:F52"/>
    <mergeCell ref="F54:H54"/>
  </mergeCells>
  <conditionalFormatting sqref="F54:H54 F110:H110">
    <cfRule type="cellIs" dxfId="2" priority="2" operator="notEqual">
      <formula>$F$55*$M$47</formula>
    </cfRule>
  </conditionalFormatting>
  <conditionalFormatting sqref="F55:H55 F111:H111">
    <cfRule type="cellIs" dxfId="1" priority="1" operator="notEqual">
      <formula>$F$54/$M$47</formula>
    </cfRule>
  </conditionalFormatting>
  <conditionalFormatting sqref="T47">
    <cfRule type="cellIs" dxfId="0" priority="3" stopIfTrue="1" operator="notEqual">
      <formula>$T$49+$T$51</formula>
    </cfRule>
  </conditionalFormatting>
  <pageMargins left="1.1811023622047245" right="0.78740157480314965" top="0.59055118110236227" bottom="0.51181102362204722" header="0.19685039370078741" footer="0.51181102362204722"/>
  <pageSetup paperSize="9" scale="48" orientation="landscape" r:id="rId1"/>
  <headerFooter alignWithMargins="0">
    <oddFooter>&amp;R_x000D_&amp;1#&amp;"Aptos"&amp;10&amp;K000000 Classificação: Direcionado</oddFooter>
  </headerFooter>
  <drawing r:id="rId2"/>
</worksheet>
</file>

<file path=docMetadata/LabelInfo.xml><?xml version="1.0" encoding="utf-8"?>
<clbl:labelList xmlns:clbl="http://schemas.microsoft.com/office/2020/mipLabelMetadata">
  <clbl:label id="{723fd9ce-6d6d-415e-88a7-385d6d41dc16}" enabled="1" method="Privileged" siteId="{97ce2340-9c1d-45b1-a835-7ea811b6fe9a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Composição do Capital</vt:lpstr>
      <vt:lpstr>'Composição do Capital'!Area_de_impressao</vt:lpstr>
    </vt:vector>
  </TitlesOfParts>
  <Company>CEMIG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MATHEUS CAMPOS DE MATOS</dc:creator>
  <cp:lastModifiedBy>MATHEUS CAMPOS DE MATOS</cp:lastModifiedBy>
  <dcterms:created xsi:type="dcterms:W3CDTF">2026-04-07T12:31:43Z</dcterms:created>
  <dcterms:modified xsi:type="dcterms:W3CDTF">2026-04-07T12:42:27Z</dcterms:modified>
</cp:coreProperties>
</file>