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F12FAAFE-0CF9-426D-AD30-F505233E7A64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5" i="3"/>
  <c r="K7" i="1" l="1"/>
  <c r="K6" i="1"/>
  <c r="K7" i="3"/>
  <c r="K6" i="3"/>
  <c r="K14" i="1"/>
  <c r="I14" i="1"/>
  <c r="G14" i="1"/>
  <c r="K13" i="1"/>
  <c r="I13" i="1"/>
  <c r="G13" i="1"/>
  <c r="K15" i="1"/>
  <c r="H23" i="3"/>
  <c r="J23" i="3"/>
  <c r="I14" i="3"/>
  <c r="I13" i="3"/>
  <c r="K14" i="3"/>
  <c r="K13" i="3"/>
  <c r="G14" i="3"/>
  <c r="G13" i="3"/>
  <c r="J10" i="1"/>
  <c r="I10" i="1"/>
  <c r="H10" i="1"/>
  <c r="G10" i="1"/>
  <c r="K9" i="1"/>
  <c r="K8" i="1"/>
  <c r="K9" i="3"/>
  <c r="K8" i="3"/>
  <c r="J10" i="3"/>
  <c r="H10" i="3"/>
  <c r="J23" i="1"/>
  <c r="H23" i="1"/>
  <c r="K16" i="1"/>
  <c r="K15" i="3"/>
  <c r="K16" i="3"/>
  <c r="K10" i="1" l="1"/>
  <c r="K10" i="3"/>
  <c r="I10" i="3"/>
  <c r="G10" i="3"/>
  <c r="K18" i="3"/>
  <c r="K17" i="3"/>
  <c r="J36" i="1" l="1"/>
  <c r="J36" i="3"/>
  <c r="K19" i="1"/>
  <c r="J100" i="3"/>
  <c r="I100" i="3"/>
  <c r="H100" i="3"/>
  <c r="G100" i="3"/>
  <c r="K99" i="3"/>
  <c r="K98" i="3"/>
  <c r="K97" i="3"/>
  <c r="K96" i="3"/>
  <c r="K95" i="3"/>
  <c r="K93" i="3"/>
  <c r="K92" i="3"/>
  <c r="K91" i="3"/>
  <c r="J88" i="3"/>
  <c r="I88" i="3"/>
  <c r="H88" i="3"/>
  <c r="G88" i="3"/>
  <c r="K87" i="3"/>
  <c r="K86" i="3"/>
  <c r="H84" i="3"/>
  <c r="K83" i="3"/>
  <c r="J82" i="3"/>
  <c r="K82" i="3" s="1"/>
  <c r="J81" i="3"/>
  <c r="K81" i="3" s="1"/>
  <c r="K80" i="3"/>
  <c r="I80" i="3"/>
  <c r="G80" i="3"/>
  <c r="K79" i="3"/>
  <c r="I79" i="3"/>
  <c r="I84" i="3" s="1"/>
  <c r="G79" i="3"/>
  <c r="K78" i="3"/>
  <c r="J76" i="3"/>
  <c r="I76" i="3"/>
  <c r="H76" i="3"/>
  <c r="G76" i="3"/>
  <c r="K75" i="3"/>
  <c r="K74" i="3"/>
  <c r="K73" i="3"/>
  <c r="J71" i="3"/>
  <c r="I71" i="3"/>
  <c r="H71" i="3"/>
  <c r="G71" i="3"/>
  <c r="K70" i="3"/>
  <c r="K69" i="3"/>
  <c r="K68" i="3"/>
  <c r="K67" i="3"/>
  <c r="J65" i="3"/>
  <c r="I65" i="3"/>
  <c r="H65" i="3"/>
  <c r="G65" i="3"/>
  <c r="K64" i="3"/>
  <c r="K65" i="3" s="1"/>
  <c r="J62" i="3"/>
  <c r="I62" i="3"/>
  <c r="H62" i="3"/>
  <c r="G62" i="3"/>
  <c r="K61" i="3"/>
  <c r="K60" i="3"/>
  <c r="K59" i="3"/>
  <c r="I57" i="3"/>
  <c r="H57" i="3"/>
  <c r="G57" i="3"/>
  <c r="K56" i="3"/>
  <c r="J54" i="3"/>
  <c r="K54" i="3" s="1"/>
  <c r="J52" i="3"/>
  <c r="H52" i="3"/>
  <c r="K51" i="3"/>
  <c r="I51" i="3"/>
  <c r="G51" i="3"/>
  <c r="K50" i="3"/>
  <c r="I50" i="3"/>
  <c r="G50" i="3"/>
  <c r="K49" i="3"/>
  <c r="I49" i="3"/>
  <c r="G49" i="3"/>
  <c r="K48" i="3"/>
  <c r="I48" i="3"/>
  <c r="G48" i="3"/>
  <c r="K46" i="3"/>
  <c r="I46" i="3"/>
  <c r="G46" i="3"/>
  <c r="K45" i="3"/>
  <c r="I45" i="3"/>
  <c r="G45" i="3"/>
  <c r="J43" i="3"/>
  <c r="H43" i="3"/>
  <c r="K42" i="3"/>
  <c r="I42" i="3"/>
  <c r="G42" i="3"/>
  <c r="K41" i="3"/>
  <c r="I41" i="3"/>
  <c r="G41" i="3"/>
  <c r="K39" i="3"/>
  <c r="I39" i="3"/>
  <c r="G39" i="3"/>
  <c r="K38" i="3"/>
  <c r="I38" i="3"/>
  <c r="G38" i="3"/>
  <c r="H36" i="3"/>
  <c r="K35" i="3"/>
  <c r="K34" i="3"/>
  <c r="I34" i="3"/>
  <c r="G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K25" i="3"/>
  <c r="K22" i="3"/>
  <c r="I22" i="3"/>
  <c r="G22" i="3"/>
  <c r="K21" i="3"/>
  <c r="I21" i="3"/>
  <c r="G21" i="3"/>
  <c r="G23" i="3" s="1"/>
  <c r="K20" i="3"/>
  <c r="K19" i="3"/>
  <c r="K22" i="1"/>
  <c r="I22" i="1"/>
  <c r="G22" i="1"/>
  <c r="K21" i="1"/>
  <c r="I21" i="1"/>
  <c r="G21" i="1"/>
  <c r="G23" i="1" s="1"/>
  <c r="K20" i="1"/>
  <c r="K91" i="1"/>
  <c r="J43" i="1"/>
  <c r="H43" i="1"/>
  <c r="K42" i="1"/>
  <c r="I42" i="1"/>
  <c r="G42" i="1"/>
  <c r="K41" i="1"/>
  <c r="I41" i="1"/>
  <c r="G41" i="1"/>
  <c r="H36" i="1"/>
  <c r="K26" i="1"/>
  <c r="K25" i="1"/>
  <c r="K87" i="1"/>
  <c r="H84" i="1"/>
  <c r="K83" i="1"/>
  <c r="J82" i="1"/>
  <c r="K82" i="1" s="1"/>
  <c r="J81" i="1"/>
  <c r="K81" i="1" s="1"/>
  <c r="I23" i="3" l="1"/>
  <c r="K23" i="3"/>
  <c r="I23" i="1"/>
  <c r="G84" i="3"/>
  <c r="K23" i="1"/>
  <c r="K76" i="3"/>
  <c r="K71" i="3"/>
  <c r="K57" i="3"/>
  <c r="K88" i="3"/>
  <c r="I43" i="3"/>
  <c r="G52" i="3"/>
  <c r="J57" i="3"/>
  <c r="K62" i="3"/>
  <c r="G36" i="3"/>
  <c r="I36" i="3"/>
  <c r="G43" i="3"/>
  <c r="I52" i="3"/>
  <c r="J84" i="3"/>
  <c r="K100" i="3"/>
  <c r="K43" i="3"/>
  <c r="K36" i="3"/>
  <c r="K52" i="3"/>
  <c r="K84" i="3"/>
  <c r="J84" i="1"/>
  <c r="K86" i="1" l="1"/>
  <c r="J100" i="1"/>
  <c r="I100" i="1"/>
  <c r="G100" i="1"/>
  <c r="H100" i="1"/>
  <c r="I88" i="1"/>
  <c r="H88" i="1"/>
  <c r="G88" i="1"/>
  <c r="K93" i="1"/>
  <c r="K95" i="1"/>
  <c r="K96" i="1"/>
  <c r="K97" i="1"/>
  <c r="K92" i="1"/>
  <c r="K99" i="1"/>
  <c r="K98" i="1"/>
  <c r="K78" i="1"/>
  <c r="K80" i="1"/>
  <c r="K79" i="1"/>
  <c r="I80" i="1"/>
  <c r="I79" i="1"/>
  <c r="G80" i="1"/>
  <c r="G79" i="1"/>
  <c r="G76" i="1"/>
  <c r="J76" i="1"/>
  <c r="I76" i="1"/>
  <c r="H76" i="1"/>
  <c r="K75" i="1"/>
  <c r="I84" i="1" l="1"/>
  <c r="K84" i="1"/>
  <c r="G84" i="1"/>
  <c r="K88" i="1"/>
  <c r="J88" i="1"/>
  <c r="K100" i="1"/>
  <c r="J71" i="1"/>
  <c r="I71" i="1"/>
  <c r="H71" i="1"/>
  <c r="G71" i="1"/>
  <c r="J65" i="1"/>
  <c r="I65" i="1"/>
  <c r="H65" i="1"/>
  <c r="G65" i="1"/>
  <c r="J62" i="1"/>
  <c r="I62" i="1"/>
  <c r="H62" i="1"/>
  <c r="G62" i="1"/>
  <c r="G57" i="1"/>
  <c r="I57" i="1"/>
  <c r="H57" i="1"/>
  <c r="J54" i="1"/>
  <c r="K54" i="1" s="1"/>
  <c r="K74" i="1"/>
  <c r="K73" i="1"/>
  <c r="K70" i="1"/>
  <c r="K68" i="1"/>
  <c r="K61" i="1"/>
  <c r="K76" i="1" l="1"/>
  <c r="J57" i="1"/>
  <c r="K59" i="1"/>
  <c r="K60" i="1"/>
  <c r="K64" i="1"/>
  <c r="K65" i="1" s="1"/>
  <c r="K67" i="1"/>
  <c r="K69" i="1"/>
  <c r="K56" i="1"/>
  <c r="K57" i="1" s="1"/>
  <c r="K71" i="1" l="1"/>
  <c r="K62" i="1"/>
  <c r="H52" i="1"/>
  <c r="J52" i="1"/>
  <c r="K38" i="1" l="1"/>
  <c r="K39" i="1"/>
  <c r="K43" i="1" l="1"/>
  <c r="K34" i="1"/>
  <c r="K35" i="1"/>
  <c r="K45" i="1"/>
  <c r="K46" i="1"/>
  <c r="K48" i="1"/>
  <c r="K49" i="1"/>
  <c r="K50" i="1"/>
  <c r="K51" i="1"/>
  <c r="K52" i="1" l="1"/>
  <c r="K33" i="1"/>
  <c r="I51" i="1"/>
  <c r="I50" i="1"/>
  <c r="G51" i="1"/>
  <c r="G50" i="1"/>
  <c r="I49" i="1"/>
  <c r="I48" i="1"/>
  <c r="G49" i="1"/>
  <c r="G48" i="1"/>
  <c r="I46" i="1"/>
  <c r="I45" i="1"/>
  <c r="G46" i="1"/>
  <c r="G45" i="1"/>
  <c r="I39" i="1"/>
  <c r="I38" i="1"/>
  <c r="G39" i="1"/>
  <c r="G38" i="1"/>
  <c r="I32" i="1"/>
  <c r="I31" i="1"/>
  <c r="I30" i="1"/>
  <c r="I29" i="1"/>
  <c r="I34" i="1"/>
  <c r="I33" i="1"/>
  <c r="G34" i="1"/>
  <c r="G33" i="1"/>
  <c r="K31" i="1"/>
  <c r="K32" i="1"/>
  <c r="G32" i="1"/>
  <c r="G31" i="1"/>
  <c r="K30" i="1"/>
  <c r="K29" i="1"/>
  <c r="G30" i="1"/>
  <c r="G29" i="1"/>
  <c r="I43" i="1" l="1"/>
  <c r="G43" i="1"/>
  <c r="I52" i="1"/>
  <c r="G52" i="1"/>
  <c r="K27" i="1"/>
  <c r="K28" i="1"/>
  <c r="I28" i="1"/>
  <c r="I27" i="1"/>
  <c r="G28" i="1"/>
  <c r="G27" i="1"/>
  <c r="G36" i="1" l="1"/>
  <c r="I36" i="1"/>
  <c r="K36" i="1"/>
</calcChain>
</file>

<file path=xl/sharedStrings.xml><?xml version="1.0" encoding="utf-8"?>
<sst xmlns="http://schemas.openxmlformats.org/spreadsheetml/2006/main" count="254" uniqueCount="45">
  <si>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</si>
  <si>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</si>
  <si>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</si>
  <si>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</si>
  <si>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</si>
  <si>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</si>
  <si>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</si>
  <si>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</si>
  <si>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</si>
  <si>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</si>
  <si>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</si>
  <si>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</si>
  <si>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</si>
  <si>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</si>
  <si>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</si>
  <si>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</si>
  <si>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Bonificação</t>
  </si>
  <si>
    <t>Dividendos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</si>
  <si>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</si>
  <si>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</si>
  <si>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</si>
  <si>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</si>
  <si>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</si>
  <si>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</si>
  <si>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</si>
  <si>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</si>
  <si>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</si>
  <si>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</si>
  <si>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</si>
  <si>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</si>
  <si>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</si>
  <si>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</si>
  <si>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</si>
  <si>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06/18/2024</t>
  </si>
  <si>
    <t>06/21/2024</t>
  </si>
  <si>
    <t>06/24/2024</t>
  </si>
  <si>
    <t>03/21/2024</t>
  </si>
  <si>
    <t>03/26/2024</t>
  </si>
  <si>
    <t>03/27/2024</t>
  </si>
  <si>
    <t>Dividendos
adicionais</t>
  </si>
  <si>
    <t>Additional
Dididends</t>
  </si>
  <si>
    <t>08/13/2024</t>
  </si>
  <si>
    <t>08/23/2024</t>
  </si>
  <si>
    <t>08/26/2024</t>
  </si>
  <si>
    <t>08/30/2024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</si>
</sst>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14" fontId="9" fillId="0" borderId="5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02"/>
  <sheetViews>
    <sheetView showGridLines="0" tabSelected="1" zoomScaleNormal="100" workbookViewId="0">
      <pane ySplit="1" topLeftCell="A2" activePane="bottomLeft" state="frozen"/>
      <selection pane="bottomLeft" activeCell="C12" sqref="C12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</cols>
  <sheetData>
    <row r="1" spans="1:13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3" x14ac:dyDescent="0.25">
      <c r="A2" s="29"/>
      <c r="B2" s="29"/>
      <c r="H2" s="16"/>
      <c r="J2" s="15"/>
      <c r="K2" s="30"/>
    </row>
    <row r="3" spans="1:13" outlineLevel="1" x14ac:dyDescent="0.25">
      <c r="A3" s="139">
        <v>2024</v>
      </c>
      <c r="B3" s="140"/>
      <c r="C3" s="136"/>
      <c r="D3" s="136"/>
      <c r="E3" s="136"/>
      <c r="F3" s="96"/>
      <c r="G3" s="58"/>
      <c r="H3" s="12"/>
      <c r="I3" s="58"/>
      <c r="J3" s="6"/>
      <c r="K3" s="4"/>
    </row>
    <row r="4" spans="1:13" outlineLevel="1" x14ac:dyDescent="0.25">
      <c r="A4" s="139"/>
      <c r="B4" s="141"/>
      <c r="C4" s="137"/>
      <c r="D4" s="137"/>
      <c r="E4" s="137"/>
      <c r="F4" s="98"/>
      <c r="G4" s="60"/>
      <c r="H4" s="18"/>
      <c r="I4" s="60"/>
      <c r="J4" s="19"/>
      <c r="K4" s="20"/>
    </row>
    <row r="5" spans="1:13" ht="25.5" outlineLevel="1" x14ac:dyDescent="0.25">
      <c r="A5" s="139"/>
      <c r="B5" s="163" t="s">
        <v>39</v>
      </c>
      <c r="C5" s="130">
        <v>45517</v>
      </c>
      <c r="D5" s="130">
        <v>45527</v>
      </c>
      <c r="E5" s="130">
        <v>45530</v>
      </c>
      <c r="F5" s="164">
        <v>45534</v>
      </c>
      <c r="G5" s="165">
        <v>0.49635976469999998</v>
      </c>
      <c r="H5" s="166">
        <v>474810.71352327609</v>
      </c>
      <c r="I5" s="165">
        <v>0.49635976469999998</v>
      </c>
      <c r="J5" s="167">
        <v>945036.24316424457</v>
      </c>
      <c r="K5" s="168">
        <f>J5+H5</f>
        <v>1419846.9566875207</v>
      </c>
    </row>
    <row r="6" spans="1:13" outlineLevel="1" x14ac:dyDescent="0.25">
      <c r="A6" s="139"/>
      <c r="B6" s="142" t="s">
        <v>12</v>
      </c>
      <c r="C6" s="147">
        <v>45461</v>
      </c>
      <c r="D6" s="135">
        <v>45464</v>
      </c>
      <c r="E6" s="135">
        <v>45467</v>
      </c>
      <c r="F6" s="96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>J6+H6</f>
        <v>214854.50000395084</v>
      </c>
    </row>
    <row r="7" spans="1:13" outlineLevel="1" x14ac:dyDescent="0.25">
      <c r="A7" s="139"/>
      <c r="B7" s="141"/>
      <c r="C7" s="148"/>
      <c r="D7" s="137"/>
      <c r="E7" s="137"/>
      <c r="F7" s="98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>J7+H7</f>
        <v>214854.50000395084</v>
      </c>
    </row>
    <row r="8" spans="1:13" outlineLevel="1" x14ac:dyDescent="0.25">
      <c r="A8" s="139"/>
      <c r="B8" s="140" t="s">
        <v>12</v>
      </c>
      <c r="C8" s="147">
        <v>45372</v>
      </c>
      <c r="D8" s="147">
        <v>45377</v>
      </c>
      <c r="E8" s="147">
        <v>45378</v>
      </c>
      <c r="F8" s="96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>J8+H8</f>
        <v>193168.50000189897</v>
      </c>
    </row>
    <row r="9" spans="1:13" outlineLevel="1" x14ac:dyDescent="0.25">
      <c r="A9" s="139"/>
      <c r="B9" s="140"/>
      <c r="C9" s="148"/>
      <c r="D9" s="148"/>
      <c r="E9" s="148"/>
      <c r="F9" s="96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>J9+H9</f>
        <v>193168.50000189897</v>
      </c>
    </row>
    <row r="10" spans="1:13" x14ac:dyDescent="0.25">
      <c r="A10" s="139"/>
      <c r="B10" s="115" t="s">
        <v>13</v>
      </c>
      <c r="C10" s="97" t="s">
        <v>14</v>
      </c>
      <c r="D10" s="97" t="s">
        <v>14</v>
      </c>
      <c r="E10" s="97" t="s">
        <v>14</v>
      </c>
      <c r="F10" s="97" t="s">
        <v>14</v>
      </c>
      <c r="G10" s="59">
        <f>SUM(G3:G9)</f>
        <v>0.8221377219999999</v>
      </c>
      <c r="H10" s="25">
        <f>SUM(H3:H9)</f>
        <v>747693.57410069334</v>
      </c>
      <c r="I10" s="59">
        <f>SUM(I3:I9)</f>
        <v>0.8221377219999999</v>
      </c>
      <c r="J10" s="25">
        <f>SUM(J3:J9)</f>
        <v>1488199.3825985268</v>
      </c>
      <c r="K10" s="25">
        <f>SUM(K3:K9)</f>
        <v>2235892.9566992205</v>
      </c>
      <c r="L10" s="93" t="s">
        <v>15</v>
      </c>
    </row>
    <row r="11" spans="1:13" ht="7.5" customHeight="1" x14ac:dyDescent="0.25">
      <c r="A11" s="29"/>
      <c r="B11" s="29"/>
      <c r="G11" s="109"/>
      <c r="H11" s="110"/>
      <c r="I11" s="108"/>
      <c r="J11" s="111"/>
      <c r="K11" s="30"/>
    </row>
    <row r="12" spans="1:13" outlineLevel="1" x14ac:dyDescent="0.25">
      <c r="A12" s="139">
        <v>2023</v>
      </c>
      <c r="B12" s="116" t="s">
        <v>16</v>
      </c>
      <c r="C12" s="114">
        <v>45411</v>
      </c>
      <c r="D12" s="114">
        <v>45411</v>
      </c>
      <c r="E12" s="114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39"/>
      <c r="B13" s="142" t="s">
        <v>17</v>
      </c>
      <c r="C13" s="135">
        <v>45411</v>
      </c>
      <c r="D13" s="135">
        <v>45411</v>
      </c>
      <c r="E13" s="135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 t="shared" ref="K13:K18" si="0">J13+H13</f>
        <v>266559.00000408723</v>
      </c>
      <c r="M13" s="70"/>
    </row>
    <row r="14" spans="1:13" outlineLevel="1" x14ac:dyDescent="0.25">
      <c r="A14" s="139"/>
      <c r="B14" s="141"/>
      <c r="C14" s="137"/>
      <c r="D14" s="137"/>
      <c r="E14" s="137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 t="shared" si="0"/>
        <v>266559.00000408723</v>
      </c>
      <c r="M14" s="70"/>
    </row>
    <row r="15" spans="1:13" outlineLevel="1" x14ac:dyDescent="0.25">
      <c r="A15" s="139"/>
      <c r="B15" s="140" t="s">
        <v>12</v>
      </c>
      <c r="C15" s="136">
        <v>45274</v>
      </c>
      <c r="D15" s="136">
        <v>45281</v>
      </c>
      <c r="E15" s="136">
        <v>45282</v>
      </c>
      <c r="F15" s="96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 t="shared" si="0"/>
        <v>661280.50000987994</v>
      </c>
      <c r="M15" s="70"/>
    </row>
    <row r="16" spans="1:13" outlineLevel="1" x14ac:dyDescent="0.25">
      <c r="A16" s="139"/>
      <c r="B16" s="141"/>
      <c r="C16" s="137"/>
      <c r="D16" s="137"/>
      <c r="E16" s="137"/>
      <c r="F16" s="98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 t="shared" si="0"/>
        <v>661280.50000987994</v>
      </c>
      <c r="M16" s="70"/>
    </row>
    <row r="17" spans="1:21" outlineLevel="1" x14ac:dyDescent="0.25">
      <c r="A17" s="139"/>
      <c r="B17" s="142" t="s">
        <v>12</v>
      </c>
      <c r="C17" s="135">
        <v>45189</v>
      </c>
      <c r="D17" s="135">
        <v>45194</v>
      </c>
      <c r="E17" s="135">
        <v>45195</v>
      </c>
      <c r="F17" s="96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f t="shared" si="0"/>
        <v>208987.00000769633</v>
      </c>
      <c r="M17" s="70"/>
    </row>
    <row r="18" spans="1:21" outlineLevel="1" x14ac:dyDescent="0.25">
      <c r="A18" s="139"/>
      <c r="B18" s="141"/>
      <c r="C18" s="137"/>
      <c r="D18" s="137"/>
      <c r="E18" s="137"/>
      <c r="F18" s="98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f t="shared" si="0"/>
        <v>208987.00000769633</v>
      </c>
      <c r="M18" s="70"/>
    </row>
    <row r="19" spans="1:21" outlineLevel="1" x14ac:dyDescent="0.25">
      <c r="A19" s="139"/>
      <c r="B19" s="140" t="s">
        <v>12</v>
      </c>
      <c r="C19" s="147">
        <v>45097</v>
      </c>
      <c r="D19" s="135">
        <v>45100</v>
      </c>
      <c r="E19" s="135">
        <v>45103</v>
      </c>
      <c r="F19" s="96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 t="shared" ref="K19:K22" si="1">J19+H19</f>
        <v>213349</v>
      </c>
      <c r="M19" s="70"/>
    </row>
    <row r="20" spans="1:21" outlineLevel="1" x14ac:dyDescent="0.25">
      <c r="A20" s="139"/>
      <c r="B20" s="141"/>
      <c r="C20" s="148"/>
      <c r="D20" s="137"/>
      <c r="E20" s="137"/>
      <c r="F20" s="98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 t="shared" si="1"/>
        <v>213349</v>
      </c>
      <c r="M20" s="70"/>
    </row>
    <row r="21" spans="1:21" outlineLevel="1" x14ac:dyDescent="0.25">
      <c r="A21" s="139"/>
      <c r="B21" s="140" t="s">
        <v>12</v>
      </c>
      <c r="C21" s="147">
        <v>45007</v>
      </c>
      <c r="D21" s="147">
        <v>45012</v>
      </c>
      <c r="E21" s="147">
        <v>45013</v>
      </c>
      <c r="F21" s="120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 t="shared" si="1"/>
        <v>212113.00001096481</v>
      </c>
    </row>
    <row r="22" spans="1:21" outlineLevel="1" x14ac:dyDescent="0.25">
      <c r="A22" s="139"/>
      <c r="B22" s="140"/>
      <c r="C22" s="148"/>
      <c r="D22" s="148"/>
      <c r="E22" s="148"/>
      <c r="F22" s="120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 t="shared" si="1"/>
        <v>212113.00001096481</v>
      </c>
    </row>
    <row r="23" spans="1:21" x14ac:dyDescent="0.25">
      <c r="A23" s="139"/>
      <c r="B23" s="115" t="s">
        <v>13</v>
      </c>
      <c r="C23" s="97" t="s">
        <v>14</v>
      </c>
      <c r="D23" s="97" t="s">
        <v>14</v>
      </c>
      <c r="E23" s="97" t="s">
        <v>14</v>
      </c>
      <c r="F23" s="97" t="s">
        <v>14</v>
      </c>
      <c r="G23" s="59">
        <f>SUM(G13:G22)</f>
        <v>1.4199163295800001</v>
      </c>
      <c r="H23" s="25">
        <f>SUM(H13:H22)</f>
        <v>1044847.0780529781</v>
      </c>
      <c r="I23" s="59">
        <f>SUM(I13:I22)</f>
        <v>1.4199163295800001</v>
      </c>
      <c r="J23" s="25">
        <f>SUM(J13:J22)</f>
        <v>2079729.9220122781</v>
      </c>
      <c r="K23" s="25">
        <f>SUM(K13:K22)</f>
        <v>3124577.0000652568</v>
      </c>
      <c r="L23" s="107">
        <v>5766835</v>
      </c>
    </row>
    <row r="24" spans="1:21" ht="7.5" customHeight="1" x14ac:dyDescent="0.25">
      <c r="A24" s="29"/>
      <c r="B24" s="29"/>
      <c r="G24" s="57"/>
      <c r="H24" s="16"/>
      <c r="J24" s="15"/>
      <c r="K24" s="30"/>
    </row>
    <row r="25" spans="1:21" outlineLevel="1" x14ac:dyDescent="0.25">
      <c r="A25" s="139">
        <v>2022</v>
      </c>
      <c r="B25" s="140" t="s">
        <v>17</v>
      </c>
      <c r="C25" s="136">
        <v>45043</v>
      </c>
      <c r="D25" s="136">
        <v>45043</v>
      </c>
      <c r="E25" s="136">
        <v>45044</v>
      </c>
      <c r="F25" s="96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39"/>
      <c r="B26" s="141"/>
      <c r="C26" s="137"/>
      <c r="D26" s="137"/>
      <c r="E26" s="137"/>
      <c r="F26" s="98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40"/>
      <c r="N26" s="146"/>
      <c r="O26" s="146"/>
      <c r="P26" s="119"/>
      <c r="Q26" s="55"/>
      <c r="R26" s="12"/>
      <c r="S26" s="58"/>
      <c r="T26" s="6"/>
      <c r="U26" s="4"/>
    </row>
    <row r="27" spans="1:21" outlineLevel="1" x14ac:dyDescent="0.25">
      <c r="A27" s="139"/>
      <c r="B27" s="140" t="s">
        <v>12</v>
      </c>
      <c r="C27" s="135">
        <v>44917</v>
      </c>
      <c r="D27" s="135">
        <v>44922</v>
      </c>
      <c r="E27" s="135">
        <v>44923</v>
      </c>
      <c r="F27" s="96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2">J27+H27</f>
        <v>257757.00000747072</v>
      </c>
      <c r="L27" s="5"/>
      <c r="M27" s="140"/>
      <c r="N27" s="146"/>
      <c r="O27" s="146"/>
      <c r="P27" s="119"/>
      <c r="Q27" s="55"/>
      <c r="R27" s="12"/>
      <c r="S27" s="58"/>
      <c r="T27" s="6"/>
      <c r="U27" s="4"/>
    </row>
    <row r="28" spans="1:21" outlineLevel="1" x14ac:dyDescent="0.25">
      <c r="A28" s="139"/>
      <c r="B28" s="141"/>
      <c r="C28" s="137"/>
      <c r="D28" s="137"/>
      <c r="E28" s="137"/>
      <c r="F28" s="98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2"/>
        <v>257757.00000747072</v>
      </c>
      <c r="L28" s="5"/>
    </row>
    <row r="29" spans="1:21" outlineLevel="1" x14ac:dyDescent="0.25">
      <c r="A29" s="139"/>
      <c r="B29" s="142" t="s">
        <v>12</v>
      </c>
      <c r="C29" s="135">
        <v>44909</v>
      </c>
      <c r="D29" s="135">
        <v>44916</v>
      </c>
      <c r="E29" s="135">
        <v>44917</v>
      </c>
      <c r="F29" s="99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2"/>
        <v>199303.50001194619</v>
      </c>
      <c r="L29" s="5"/>
    </row>
    <row r="30" spans="1:21" outlineLevel="1" x14ac:dyDescent="0.25">
      <c r="A30" s="139"/>
      <c r="B30" s="141"/>
      <c r="C30" s="137"/>
      <c r="D30" s="137"/>
      <c r="E30" s="137"/>
      <c r="F30" s="98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2"/>
        <v>199303.50001194619</v>
      </c>
      <c r="L30" s="5"/>
    </row>
    <row r="31" spans="1:21" outlineLevel="1" x14ac:dyDescent="0.25">
      <c r="A31" s="139"/>
      <c r="B31" s="142" t="s">
        <v>12</v>
      </c>
      <c r="C31" s="135">
        <v>44824</v>
      </c>
      <c r="D31" s="135" t="s">
        <v>18</v>
      </c>
      <c r="E31" s="135">
        <v>44830</v>
      </c>
      <c r="F31" s="99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2"/>
        <v>235764.50000000012</v>
      </c>
      <c r="L31" s="5"/>
    </row>
    <row r="32" spans="1:21" outlineLevel="1" x14ac:dyDescent="0.25">
      <c r="A32" s="139"/>
      <c r="B32" s="141"/>
      <c r="C32" s="137"/>
      <c r="D32" s="137"/>
      <c r="E32" s="137"/>
      <c r="F32" s="98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2"/>
        <v>235764.50000000012</v>
      </c>
      <c r="L32" s="5"/>
    </row>
    <row r="33" spans="1:13" outlineLevel="1" x14ac:dyDescent="0.25">
      <c r="A33" s="139"/>
      <c r="B33" s="142" t="s">
        <v>12</v>
      </c>
      <c r="C33" s="135">
        <v>44727</v>
      </c>
      <c r="D33" s="135">
        <v>44736</v>
      </c>
      <c r="E33" s="135">
        <v>44739</v>
      </c>
      <c r="F33" s="99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2"/>
        <v>176499.99999940849</v>
      </c>
      <c r="L33" s="5"/>
    </row>
    <row r="34" spans="1:13" outlineLevel="1" x14ac:dyDescent="0.25">
      <c r="A34" s="139"/>
      <c r="B34" s="141"/>
      <c r="C34" s="137"/>
      <c r="D34" s="137"/>
      <c r="E34" s="137"/>
      <c r="F34" s="98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2"/>
        <v>176499.99999940849</v>
      </c>
      <c r="L34" s="5"/>
    </row>
    <row r="35" spans="1:13" outlineLevel="1" x14ac:dyDescent="0.25">
      <c r="A35" s="139"/>
      <c r="B35" s="118" t="s">
        <v>12</v>
      </c>
      <c r="C35" s="99">
        <v>44643</v>
      </c>
      <c r="D35" s="99">
        <v>44648</v>
      </c>
      <c r="E35" s="99">
        <v>44649</v>
      </c>
      <c r="F35" s="99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39"/>
      <c r="B36" s="115" t="s">
        <v>13</v>
      </c>
      <c r="C36" s="97" t="s">
        <v>14</v>
      </c>
      <c r="D36" s="97" t="s">
        <v>14</v>
      </c>
      <c r="E36" s="97" t="s">
        <v>14</v>
      </c>
      <c r="F36" s="97" t="s">
        <v>14</v>
      </c>
      <c r="G36" s="59">
        <f>SUM(G25:G35)</f>
        <v>1.04791515613</v>
      </c>
      <c r="H36" s="25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6"/>
      <c r="B37" s="26"/>
      <c r="C37" s="96"/>
      <c r="D37" s="96"/>
      <c r="E37" s="96"/>
      <c r="F37" s="96"/>
      <c r="G37" s="62"/>
      <c r="H37" s="27"/>
      <c r="I37" s="62"/>
      <c r="J37" s="27"/>
      <c r="K37" s="27"/>
      <c r="L37" s="28"/>
    </row>
    <row r="38" spans="1:13" outlineLevel="1" x14ac:dyDescent="0.25">
      <c r="A38" s="139">
        <v>2021</v>
      </c>
      <c r="B38" s="140" t="s">
        <v>17</v>
      </c>
      <c r="C38" s="136">
        <v>44680</v>
      </c>
      <c r="D38" s="136">
        <v>44680</v>
      </c>
      <c r="E38" s="136">
        <v>44683</v>
      </c>
      <c r="F38" s="96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2"/>
        <v>505628</v>
      </c>
      <c r="L38" s="5"/>
      <c r="M38" s="71"/>
    </row>
    <row r="39" spans="1:13" outlineLevel="1" x14ac:dyDescent="0.25">
      <c r="A39" s="139"/>
      <c r="B39" s="141"/>
      <c r="C39" s="137"/>
      <c r="D39" s="137"/>
      <c r="E39" s="137"/>
      <c r="F39" s="98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2"/>
        <v>505628</v>
      </c>
      <c r="L39" s="5"/>
    </row>
    <row r="40" spans="1:13" outlineLevel="1" x14ac:dyDescent="0.25">
      <c r="A40" s="139"/>
      <c r="B40" s="118" t="s">
        <v>16</v>
      </c>
      <c r="C40" s="99">
        <v>44680</v>
      </c>
      <c r="D40" s="99">
        <v>44680</v>
      </c>
      <c r="E40" s="99">
        <v>44683</v>
      </c>
      <c r="F40" s="99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39"/>
      <c r="B41" s="142" t="s">
        <v>12</v>
      </c>
      <c r="C41" s="135">
        <v>44540</v>
      </c>
      <c r="D41" s="135">
        <v>44551</v>
      </c>
      <c r="E41" s="135">
        <v>44552</v>
      </c>
      <c r="F41" s="99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39"/>
      <c r="B42" s="141"/>
      <c r="C42" s="137"/>
      <c r="D42" s="137"/>
      <c r="E42" s="137"/>
      <c r="F42" s="98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39"/>
      <c r="B43" s="115" t="s">
        <v>13</v>
      </c>
      <c r="C43" s="97" t="s">
        <v>14</v>
      </c>
      <c r="D43" s="97" t="s">
        <v>14</v>
      </c>
      <c r="E43" s="97" t="s">
        <v>14</v>
      </c>
      <c r="F43" s="97" t="s">
        <v>14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6"/>
      <c r="B44" s="26"/>
      <c r="C44" s="96"/>
      <c r="D44" s="96"/>
      <c r="E44" s="96"/>
      <c r="F44" s="96"/>
      <c r="G44" s="62"/>
      <c r="H44" s="27"/>
      <c r="I44" s="62"/>
      <c r="J44" s="27"/>
      <c r="K44" s="27"/>
      <c r="L44" s="27"/>
    </row>
    <row r="45" spans="1:13" outlineLevel="1" x14ac:dyDescent="0.25">
      <c r="A45" s="139">
        <v>2020</v>
      </c>
      <c r="B45" s="140" t="s">
        <v>17</v>
      </c>
      <c r="C45" s="136">
        <v>44316</v>
      </c>
      <c r="D45" s="136">
        <v>44316</v>
      </c>
      <c r="E45" s="136">
        <v>44319</v>
      </c>
      <c r="F45" s="96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2"/>
        <v>464328.99999605835</v>
      </c>
      <c r="L45" s="5"/>
    </row>
    <row r="46" spans="1:13" outlineLevel="1" x14ac:dyDescent="0.25">
      <c r="A46" s="139"/>
      <c r="B46" s="141"/>
      <c r="C46" s="137"/>
      <c r="D46" s="137"/>
      <c r="E46" s="137"/>
      <c r="F46" s="98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2"/>
        <v>464328.99999605835</v>
      </c>
      <c r="L46" s="5"/>
    </row>
    <row r="47" spans="1:13" outlineLevel="1" x14ac:dyDescent="0.25">
      <c r="A47" s="139"/>
      <c r="B47" s="116" t="s">
        <v>16</v>
      </c>
      <c r="C47" s="114">
        <v>44316</v>
      </c>
      <c r="D47" s="114">
        <v>44316</v>
      </c>
      <c r="E47" s="114">
        <v>44319</v>
      </c>
      <c r="F47" s="96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39"/>
      <c r="B48" s="142" t="s">
        <v>12</v>
      </c>
      <c r="C48" s="135">
        <v>44188</v>
      </c>
      <c r="D48" s="135">
        <v>44195</v>
      </c>
      <c r="E48" s="135">
        <v>44200</v>
      </c>
      <c r="F48" s="99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2"/>
        <v>216743.9999991096</v>
      </c>
      <c r="L48" s="5"/>
    </row>
    <row r="49" spans="1:13" outlineLevel="1" x14ac:dyDescent="0.25">
      <c r="A49" s="139"/>
      <c r="B49" s="141"/>
      <c r="C49" s="137"/>
      <c r="D49" s="137"/>
      <c r="E49" s="137"/>
      <c r="F49" s="98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2"/>
        <v>216743.9999991096</v>
      </c>
      <c r="L49" s="5"/>
    </row>
    <row r="50" spans="1:13" outlineLevel="1" x14ac:dyDescent="0.25">
      <c r="A50" s="139"/>
      <c r="B50" s="142" t="s">
        <v>12</v>
      </c>
      <c r="C50" s="135">
        <v>44096</v>
      </c>
      <c r="D50" s="135">
        <v>44099</v>
      </c>
      <c r="E50" s="135">
        <v>44102</v>
      </c>
      <c r="F50" s="99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2"/>
        <v>59999.999997933759</v>
      </c>
      <c r="L50" s="5"/>
    </row>
    <row r="51" spans="1:13" outlineLevel="1" x14ac:dyDescent="0.25">
      <c r="A51" s="139"/>
      <c r="B51" s="140"/>
      <c r="C51" s="136"/>
      <c r="D51" s="136"/>
      <c r="E51" s="136"/>
      <c r="F51" s="96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2"/>
        <v>59999.999997933759</v>
      </c>
      <c r="L51" s="5"/>
    </row>
    <row r="52" spans="1:13" x14ac:dyDescent="0.25">
      <c r="A52" s="139"/>
      <c r="B52" s="115" t="s">
        <v>13</v>
      </c>
      <c r="C52" s="97" t="s">
        <v>14</v>
      </c>
      <c r="D52" s="97" t="s">
        <v>14</v>
      </c>
      <c r="E52" s="97" t="s">
        <v>14</v>
      </c>
      <c r="F52" s="97" t="s">
        <v>14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6"/>
      <c r="B53" s="26"/>
      <c r="C53" s="96"/>
      <c r="D53" s="96"/>
      <c r="E53" s="96"/>
      <c r="F53" s="96"/>
      <c r="G53" s="62"/>
      <c r="H53" s="27"/>
      <c r="I53" s="62"/>
      <c r="J53" s="27"/>
      <c r="K53" s="27"/>
      <c r="L53" s="27"/>
    </row>
    <row r="54" spans="1:13" outlineLevel="1" x14ac:dyDescent="0.25">
      <c r="A54" s="139">
        <v>2019</v>
      </c>
      <c r="B54" s="117" t="s">
        <v>17</v>
      </c>
      <c r="C54" s="98">
        <v>44043</v>
      </c>
      <c r="D54" s="98">
        <v>44043</v>
      </c>
      <c r="E54" s="98">
        <v>44046</v>
      </c>
      <c r="F54" s="98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3">J54+H54</f>
        <v>364180.99999343674</v>
      </c>
      <c r="L54" s="9"/>
    </row>
    <row r="55" spans="1:13" outlineLevel="1" x14ac:dyDescent="0.25">
      <c r="A55" s="139"/>
      <c r="B55" s="116" t="s">
        <v>16</v>
      </c>
      <c r="C55" s="96">
        <v>44043</v>
      </c>
      <c r="D55" s="96">
        <v>44043</v>
      </c>
      <c r="E55" s="96">
        <v>44046</v>
      </c>
      <c r="F55" s="96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39"/>
      <c r="B56" s="118" t="s">
        <v>12</v>
      </c>
      <c r="C56" s="99">
        <v>43817</v>
      </c>
      <c r="D56" s="99">
        <v>43822</v>
      </c>
      <c r="E56" s="99">
        <v>43825</v>
      </c>
      <c r="F56" s="99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3"/>
        <v>400000.00000574579</v>
      </c>
      <c r="L56" s="9"/>
    </row>
    <row r="57" spans="1:13" x14ac:dyDescent="0.25">
      <c r="A57" s="139"/>
      <c r="B57" s="115" t="s">
        <v>13</v>
      </c>
      <c r="C57" s="97" t="s">
        <v>14</v>
      </c>
      <c r="D57" s="97" t="s">
        <v>14</v>
      </c>
      <c r="E57" s="97" t="s">
        <v>14</v>
      </c>
      <c r="F57" s="97" t="s">
        <v>14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6"/>
      <c r="B58" s="26"/>
      <c r="C58" s="96"/>
      <c r="D58" s="96"/>
      <c r="E58" s="96"/>
      <c r="F58" s="96"/>
      <c r="G58" s="62"/>
      <c r="H58" s="27"/>
      <c r="I58" s="62"/>
      <c r="J58" s="27"/>
      <c r="K58" s="27"/>
      <c r="L58" s="27"/>
    </row>
    <row r="59" spans="1:13" outlineLevel="1" x14ac:dyDescent="0.25">
      <c r="A59" s="139">
        <v>2018</v>
      </c>
      <c r="B59" s="116" t="s">
        <v>17</v>
      </c>
      <c r="C59" s="96">
        <v>43588</v>
      </c>
      <c r="D59" s="96">
        <v>43588</v>
      </c>
      <c r="E59" s="96">
        <v>43591</v>
      </c>
      <c r="F59" s="96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3"/>
        <v>657350.00051274477</v>
      </c>
      <c r="L59" s="9"/>
    </row>
    <row r="60" spans="1:13" outlineLevel="1" x14ac:dyDescent="0.25">
      <c r="A60" s="139"/>
      <c r="B60" s="142" t="s">
        <v>12</v>
      </c>
      <c r="C60" s="135">
        <v>43452</v>
      </c>
      <c r="D60" s="135">
        <v>43455</v>
      </c>
      <c r="E60" s="135">
        <v>43460</v>
      </c>
      <c r="F60" s="99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3"/>
        <v>105000.00031720681</v>
      </c>
      <c r="L60" s="10"/>
    </row>
    <row r="61" spans="1:13" outlineLevel="1" x14ac:dyDescent="0.25">
      <c r="A61" s="139"/>
      <c r="B61" s="140"/>
      <c r="C61" s="136"/>
      <c r="D61" s="136"/>
      <c r="E61" s="136"/>
      <c r="F61" s="96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3"/>
        <v>105000.00031720681</v>
      </c>
      <c r="L61" s="9"/>
    </row>
    <row r="62" spans="1:13" x14ac:dyDescent="0.25">
      <c r="A62" s="139"/>
      <c r="B62" s="115" t="s">
        <v>13</v>
      </c>
      <c r="C62" s="97" t="s">
        <v>14</v>
      </c>
      <c r="D62" s="97" t="s">
        <v>14</v>
      </c>
      <c r="E62" s="97" t="s">
        <v>14</v>
      </c>
      <c r="F62" s="97" t="s">
        <v>14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6"/>
      <c r="B63" s="26"/>
      <c r="C63" s="96"/>
      <c r="D63" s="96"/>
      <c r="E63" s="96"/>
      <c r="F63" s="96"/>
      <c r="G63" s="62"/>
      <c r="H63" s="27"/>
      <c r="I63" s="62"/>
      <c r="J63" s="27"/>
      <c r="K63" s="27"/>
      <c r="L63" s="27"/>
    </row>
    <row r="64" spans="1:13" outlineLevel="1" x14ac:dyDescent="0.25">
      <c r="A64" s="139">
        <v>2017</v>
      </c>
      <c r="B64" s="116" t="s">
        <v>12</v>
      </c>
      <c r="C64" s="96">
        <v>43220</v>
      </c>
      <c r="D64" s="96">
        <v>43220</v>
      </c>
      <c r="E64" s="96">
        <v>43222</v>
      </c>
      <c r="F64" s="96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3"/>
        <v>500476.9731420594</v>
      </c>
      <c r="L64" s="9"/>
    </row>
    <row r="65" spans="1:12" x14ac:dyDescent="0.25">
      <c r="A65" s="139"/>
      <c r="B65" s="115" t="s">
        <v>13</v>
      </c>
      <c r="C65" s="97" t="s">
        <v>14</v>
      </c>
      <c r="D65" s="97" t="s">
        <v>14</v>
      </c>
      <c r="E65" s="97" t="s">
        <v>14</v>
      </c>
      <c r="F65" s="97" t="s">
        <v>14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6"/>
      <c r="B66" s="26"/>
      <c r="C66" s="96"/>
      <c r="D66" s="96"/>
      <c r="E66" s="96"/>
      <c r="F66" s="96"/>
      <c r="G66" s="62"/>
      <c r="H66" s="27"/>
      <c r="I66" s="62"/>
      <c r="J66" s="27"/>
      <c r="K66" s="27"/>
      <c r="L66" s="27"/>
    </row>
    <row r="67" spans="1:12" outlineLevel="1" x14ac:dyDescent="0.25">
      <c r="A67" s="139">
        <v>2016</v>
      </c>
      <c r="B67" s="140" t="s">
        <v>12</v>
      </c>
      <c r="C67" s="136">
        <v>42867</v>
      </c>
      <c r="D67" s="136">
        <v>42867</v>
      </c>
      <c r="E67" s="136">
        <v>42870</v>
      </c>
      <c r="F67" s="96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3"/>
        <v>101993</v>
      </c>
    </row>
    <row r="68" spans="1:12" outlineLevel="1" x14ac:dyDescent="0.25">
      <c r="A68" s="139"/>
      <c r="B68" s="141"/>
      <c r="C68" s="137"/>
      <c r="D68" s="137"/>
      <c r="E68" s="137"/>
      <c r="F68" s="98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3"/>
        <v>101993</v>
      </c>
    </row>
    <row r="69" spans="1:12" outlineLevel="1" x14ac:dyDescent="0.25">
      <c r="A69" s="139"/>
      <c r="B69" s="142" t="s">
        <v>12</v>
      </c>
      <c r="C69" s="135">
        <v>42725</v>
      </c>
      <c r="D69" s="135">
        <v>42730</v>
      </c>
      <c r="E69" s="135">
        <v>42731</v>
      </c>
      <c r="F69" s="99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3"/>
        <v>189999.99981188646</v>
      </c>
      <c r="L69" s="9"/>
    </row>
    <row r="70" spans="1:12" outlineLevel="1" x14ac:dyDescent="0.25">
      <c r="A70" s="139"/>
      <c r="B70" s="140"/>
      <c r="C70" s="136"/>
      <c r="D70" s="136"/>
      <c r="E70" s="136"/>
      <c r="F70" s="96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3"/>
        <v>189999.99981188646</v>
      </c>
      <c r="L70" s="9"/>
    </row>
    <row r="71" spans="1:12" x14ac:dyDescent="0.25">
      <c r="A71" s="139"/>
      <c r="B71" s="115" t="s">
        <v>13</v>
      </c>
      <c r="C71" s="97" t="s">
        <v>14</v>
      </c>
      <c r="D71" s="97" t="s">
        <v>14</v>
      </c>
      <c r="E71" s="97" t="s">
        <v>14</v>
      </c>
      <c r="F71" s="97" t="s">
        <v>14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6"/>
      <c r="B72" s="26"/>
      <c r="C72" s="96"/>
      <c r="D72" s="96"/>
      <c r="E72" s="96"/>
      <c r="F72" s="96"/>
      <c r="G72" s="62"/>
      <c r="H72" s="27"/>
      <c r="I72" s="62"/>
      <c r="J72" s="9"/>
      <c r="K72" s="9"/>
      <c r="L72" s="9"/>
    </row>
    <row r="73" spans="1:12" outlineLevel="1" x14ac:dyDescent="0.25">
      <c r="A73" s="139">
        <v>2015</v>
      </c>
      <c r="B73" s="140" t="s">
        <v>12</v>
      </c>
      <c r="C73" s="136">
        <v>42368</v>
      </c>
      <c r="D73" s="136">
        <v>42368</v>
      </c>
      <c r="E73" s="136">
        <v>42373</v>
      </c>
      <c r="F73" s="96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3"/>
        <v>100000.00003344347</v>
      </c>
      <c r="L73" s="9"/>
    </row>
    <row r="74" spans="1:12" outlineLevel="1" x14ac:dyDescent="0.25">
      <c r="A74" s="139"/>
      <c r="B74" s="141"/>
      <c r="C74" s="137"/>
      <c r="D74" s="137"/>
      <c r="E74" s="137"/>
      <c r="F74" s="98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3"/>
        <v>100000.00003344347</v>
      </c>
      <c r="L74" s="9"/>
    </row>
    <row r="75" spans="1:12" outlineLevel="1" x14ac:dyDescent="0.25">
      <c r="A75" s="139"/>
      <c r="B75" s="118" t="s">
        <v>17</v>
      </c>
      <c r="C75" s="99">
        <v>42489</v>
      </c>
      <c r="D75" s="99">
        <v>42489</v>
      </c>
      <c r="E75" s="99">
        <v>42492</v>
      </c>
      <c r="F75" s="99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3"/>
        <v>433967.9998966991</v>
      </c>
      <c r="L75" s="9"/>
    </row>
    <row r="76" spans="1:12" x14ac:dyDescent="0.25">
      <c r="A76" s="139"/>
      <c r="B76" s="115" t="s">
        <v>13</v>
      </c>
      <c r="C76" s="97" t="s">
        <v>14</v>
      </c>
      <c r="D76" s="97" t="s">
        <v>14</v>
      </c>
      <c r="E76" s="97" t="s">
        <v>14</v>
      </c>
      <c r="F76" s="97" t="s">
        <v>14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6"/>
      <c r="B77" s="26"/>
      <c r="C77" s="96"/>
      <c r="D77" s="96"/>
      <c r="E77" s="96"/>
      <c r="F77" s="96"/>
      <c r="G77" s="62"/>
      <c r="H77" s="27"/>
      <c r="I77" s="62"/>
      <c r="J77" s="9"/>
      <c r="K77" s="9"/>
      <c r="L77" s="9"/>
    </row>
    <row r="78" spans="1:12" outlineLevel="1" x14ac:dyDescent="0.25">
      <c r="A78" s="139">
        <v>2014</v>
      </c>
      <c r="B78" s="117" t="s">
        <v>17</v>
      </c>
      <c r="C78" s="98">
        <v>42124</v>
      </c>
      <c r="D78" s="98">
        <v>42124</v>
      </c>
      <c r="E78" s="98">
        <v>42128</v>
      </c>
      <c r="F78" s="98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4">J78+H78</f>
        <v>567316.99971113086</v>
      </c>
    </row>
    <row r="79" spans="1:12" outlineLevel="1" x14ac:dyDescent="0.25">
      <c r="A79" s="139"/>
      <c r="B79" s="142" t="s">
        <v>12</v>
      </c>
      <c r="C79" s="131">
        <v>41999</v>
      </c>
      <c r="D79" s="131">
        <v>41999</v>
      </c>
      <c r="E79" s="131">
        <v>42002</v>
      </c>
      <c r="F79" s="10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4"/>
        <v>114999.99978680382</v>
      </c>
    </row>
    <row r="80" spans="1:12" outlineLevel="1" x14ac:dyDescent="0.25">
      <c r="A80" s="139"/>
      <c r="B80" s="141"/>
      <c r="C80" s="132"/>
      <c r="D80" s="132"/>
      <c r="E80" s="132"/>
      <c r="F80" s="10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4"/>
        <v>114999.99978680382</v>
      </c>
    </row>
    <row r="81" spans="1:12" ht="38.25" outlineLevel="1" x14ac:dyDescent="0.25">
      <c r="A81" s="139"/>
      <c r="B81" s="31" t="s">
        <v>19</v>
      </c>
      <c r="C81" s="113">
        <v>41950</v>
      </c>
      <c r="D81" s="113">
        <v>41950</v>
      </c>
      <c r="E81" s="113">
        <v>41953</v>
      </c>
      <c r="F81" s="113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si="4"/>
        <v>1100000.0003678787</v>
      </c>
    </row>
    <row r="82" spans="1:12" outlineLevel="1" x14ac:dyDescent="0.25">
      <c r="A82" s="139"/>
      <c r="B82" s="144" t="s">
        <v>20</v>
      </c>
      <c r="C82" s="133">
        <v>41817</v>
      </c>
      <c r="D82" s="133">
        <v>41817</v>
      </c>
      <c r="E82" s="133">
        <v>41820</v>
      </c>
      <c r="F82" s="10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4"/>
        <v>1100000.0003678787</v>
      </c>
    </row>
    <row r="83" spans="1:12" outlineLevel="1" x14ac:dyDescent="0.25">
      <c r="A83" s="139"/>
      <c r="B83" s="145"/>
      <c r="C83" s="134"/>
      <c r="D83" s="134"/>
      <c r="E83" s="134"/>
      <c r="F83" s="103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4"/>
        <v>603999.99979934876</v>
      </c>
    </row>
    <row r="84" spans="1:12" x14ac:dyDescent="0.25">
      <c r="A84" s="139"/>
      <c r="B84" s="115" t="s">
        <v>13</v>
      </c>
      <c r="C84" s="97" t="s">
        <v>14</v>
      </c>
      <c r="D84" s="97" t="s">
        <v>14</v>
      </c>
      <c r="E84" s="97" t="s">
        <v>14</v>
      </c>
      <c r="F84" s="97" t="s">
        <v>14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6"/>
      <c r="B85" s="26"/>
      <c r="C85" s="96"/>
      <c r="D85" s="96"/>
      <c r="E85" s="96"/>
      <c r="F85" s="96"/>
      <c r="G85" s="62"/>
      <c r="H85" s="27"/>
      <c r="I85" s="62"/>
      <c r="J85" s="9"/>
      <c r="K85" s="9"/>
      <c r="L85" s="9"/>
    </row>
    <row r="86" spans="1:12" outlineLevel="1" x14ac:dyDescent="0.25">
      <c r="A86" s="139">
        <v>2013</v>
      </c>
      <c r="B86" s="52" t="s">
        <v>17</v>
      </c>
      <c r="C86" s="103">
        <v>41759</v>
      </c>
      <c r="D86" s="103">
        <v>41759</v>
      </c>
      <c r="E86" s="103">
        <v>41760</v>
      </c>
      <c r="F86" s="103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39"/>
      <c r="B87" s="48" t="s">
        <v>12</v>
      </c>
      <c r="C87" s="104">
        <v>41613</v>
      </c>
      <c r="D87" s="104">
        <v>41613</v>
      </c>
      <c r="E87" s="104">
        <v>41614</v>
      </c>
      <c r="F87" s="104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39"/>
      <c r="B88" s="115" t="s">
        <v>13</v>
      </c>
      <c r="C88" s="97" t="s">
        <v>14</v>
      </c>
      <c r="D88" s="97" t="s">
        <v>14</v>
      </c>
      <c r="E88" s="97" t="s">
        <v>14</v>
      </c>
      <c r="F88" s="97" t="s">
        <v>14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6"/>
      <c r="B89" s="26"/>
      <c r="C89" s="104"/>
      <c r="D89" s="104"/>
      <c r="E89" s="104"/>
      <c r="F89" s="104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39">
        <v>2012</v>
      </c>
      <c r="B90" s="117" t="s">
        <v>16</v>
      </c>
      <c r="C90" s="103">
        <v>41634</v>
      </c>
      <c r="D90" s="103">
        <v>41634</v>
      </c>
      <c r="E90" s="103">
        <v>41635</v>
      </c>
      <c r="F90" s="103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39"/>
      <c r="B91" s="140" t="s">
        <v>17</v>
      </c>
      <c r="C91" s="133">
        <v>41394</v>
      </c>
      <c r="D91" s="133">
        <v>41394</v>
      </c>
      <c r="E91" s="133">
        <v>41396</v>
      </c>
      <c r="F91" s="104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4"/>
        <v>609053.49963363446</v>
      </c>
    </row>
    <row r="92" spans="1:12" outlineLevel="1" x14ac:dyDescent="0.25">
      <c r="A92" s="139"/>
      <c r="B92" s="140"/>
      <c r="C92" s="138"/>
      <c r="D92" s="138"/>
      <c r="E92" s="138"/>
      <c r="F92" s="104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4"/>
        <v>249999.99944115494</v>
      </c>
    </row>
    <row r="93" spans="1:12" outlineLevel="1" x14ac:dyDescent="0.25">
      <c r="A93" s="139"/>
      <c r="B93" s="141"/>
      <c r="C93" s="134"/>
      <c r="D93" s="134"/>
      <c r="E93" s="134"/>
      <c r="F93" s="103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4"/>
        <v>359053.50104513427</v>
      </c>
    </row>
    <row r="94" spans="1:12" outlineLevel="1" x14ac:dyDescent="0.25">
      <c r="A94" s="139"/>
      <c r="B94" s="117" t="s">
        <v>16</v>
      </c>
      <c r="C94" s="104">
        <v>41394</v>
      </c>
      <c r="D94" s="104">
        <v>41394</v>
      </c>
      <c r="E94" s="104">
        <v>41396</v>
      </c>
      <c r="F94" s="104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39"/>
      <c r="B95" s="142" t="s">
        <v>12</v>
      </c>
      <c r="C95" s="133">
        <v>41263</v>
      </c>
      <c r="D95" s="133">
        <v>41264</v>
      </c>
      <c r="E95" s="133">
        <v>41269</v>
      </c>
      <c r="F95" s="10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9" si="5">J95+H95</f>
        <v>685999.99978984904</v>
      </c>
    </row>
    <row r="96" spans="1:12" outlineLevel="1" x14ac:dyDescent="0.25">
      <c r="A96" s="139"/>
      <c r="B96" s="140"/>
      <c r="C96" s="138"/>
      <c r="D96" s="138"/>
      <c r="E96" s="138"/>
      <c r="F96" s="104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5"/>
        <v>164000.0001859178</v>
      </c>
    </row>
    <row r="97" spans="1:12" outlineLevel="1" x14ac:dyDescent="0.25">
      <c r="A97" s="139"/>
      <c r="B97" s="141"/>
      <c r="C97" s="134"/>
      <c r="D97" s="134"/>
      <c r="E97" s="134"/>
      <c r="F97" s="103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5"/>
        <v>849999.99997576675</v>
      </c>
    </row>
    <row r="98" spans="1:12" outlineLevel="1" x14ac:dyDescent="0.25">
      <c r="A98" s="139"/>
      <c r="B98" s="143" t="s">
        <v>20</v>
      </c>
      <c r="C98" s="133">
        <v>41263</v>
      </c>
      <c r="D98" s="133">
        <v>41264</v>
      </c>
      <c r="E98" s="133">
        <v>41269</v>
      </c>
      <c r="F98" s="104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si="5"/>
        <v>1200000.0002165693</v>
      </c>
    </row>
    <row r="99" spans="1:12" outlineLevel="1" x14ac:dyDescent="0.25">
      <c r="A99" s="139"/>
      <c r="B99" s="143"/>
      <c r="C99" s="138"/>
      <c r="D99" s="138"/>
      <c r="E99" s="138"/>
      <c r="F99" s="104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5"/>
        <v>399999.99978797149</v>
      </c>
    </row>
    <row r="100" spans="1:12" x14ac:dyDescent="0.25">
      <c r="A100" s="139"/>
      <c r="B100" s="115" t="s">
        <v>13</v>
      </c>
      <c r="C100" s="97" t="s">
        <v>14</v>
      </c>
      <c r="D100" s="97" t="s">
        <v>14</v>
      </c>
      <c r="E100" s="97" t="s">
        <v>14</v>
      </c>
      <c r="F100" s="97" t="s">
        <v>14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dataConsolidate/>
  <mergeCells count="124">
    <mergeCell ref="B19:B20"/>
    <mergeCell ref="B21:B22"/>
    <mergeCell ref="A25:A36"/>
    <mergeCell ref="B25:B26"/>
    <mergeCell ref="B29:B30"/>
    <mergeCell ref="B31:B32"/>
    <mergeCell ref="B33:B34"/>
    <mergeCell ref="B17:B18"/>
    <mergeCell ref="A12:A23"/>
    <mergeCell ref="B15:B16"/>
    <mergeCell ref="C15:C16"/>
    <mergeCell ref="D15:D16"/>
    <mergeCell ref="E15:E16"/>
    <mergeCell ref="B13:B14"/>
    <mergeCell ref="C13:C14"/>
    <mergeCell ref="D13:D14"/>
    <mergeCell ref="E13:E14"/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  <mergeCell ref="N26:N27"/>
    <mergeCell ref="E17:E18"/>
    <mergeCell ref="E19:E20"/>
    <mergeCell ref="E21:E22"/>
    <mergeCell ref="D25:D26"/>
    <mergeCell ref="E33:E34"/>
    <mergeCell ref="E31:E32"/>
    <mergeCell ref="E29:E30"/>
    <mergeCell ref="C21:C22"/>
    <mergeCell ref="C19:C20"/>
    <mergeCell ref="C17:C18"/>
    <mergeCell ref="D21:D22"/>
    <mergeCell ref="D19:D20"/>
    <mergeCell ref="D17:D18"/>
    <mergeCell ref="O26:O27"/>
    <mergeCell ref="B27:B28"/>
    <mergeCell ref="M26:M27"/>
    <mergeCell ref="B50:B51"/>
    <mergeCell ref="E27:E28"/>
    <mergeCell ref="E25:E26"/>
    <mergeCell ref="E41:E42"/>
    <mergeCell ref="E38:E39"/>
    <mergeCell ref="D41:D42"/>
    <mergeCell ref="D38:D39"/>
    <mergeCell ref="C41:C42"/>
    <mergeCell ref="C38:C39"/>
    <mergeCell ref="E45:E46"/>
    <mergeCell ref="D45:D46"/>
    <mergeCell ref="C45:C46"/>
    <mergeCell ref="C33:C34"/>
    <mergeCell ref="C31:C32"/>
    <mergeCell ref="C29:C30"/>
    <mergeCell ref="C27:C28"/>
    <mergeCell ref="C25:C26"/>
    <mergeCell ref="D33:D34"/>
    <mergeCell ref="D31:D32"/>
    <mergeCell ref="D29:D30"/>
    <mergeCell ref="D27:D28"/>
    <mergeCell ref="A54:A57"/>
    <mergeCell ref="A59:A62"/>
    <mergeCell ref="B60:B61"/>
    <mergeCell ref="B69:B70"/>
    <mergeCell ref="A64:A65"/>
    <mergeCell ref="A67:A71"/>
    <mergeCell ref="B67:B68"/>
    <mergeCell ref="A38:A43"/>
    <mergeCell ref="B38:B39"/>
    <mergeCell ref="B41:B42"/>
    <mergeCell ref="A45:A52"/>
    <mergeCell ref="B45:B46"/>
    <mergeCell ref="B48:B49"/>
    <mergeCell ref="A73:A76"/>
    <mergeCell ref="B73:B74"/>
    <mergeCell ref="A90:A100"/>
    <mergeCell ref="B91:B93"/>
    <mergeCell ref="B95:B97"/>
    <mergeCell ref="B98:B99"/>
    <mergeCell ref="B82:B83"/>
    <mergeCell ref="A86:A88"/>
    <mergeCell ref="A78:A84"/>
    <mergeCell ref="B79:B80"/>
    <mergeCell ref="E60:E61"/>
    <mergeCell ref="D60:D61"/>
    <mergeCell ref="C60:C61"/>
    <mergeCell ref="E67:E68"/>
    <mergeCell ref="D67:D68"/>
    <mergeCell ref="C67:C68"/>
    <mergeCell ref="E48:E49"/>
    <mergeCell ref="D48:D49"/>
    <mergeCell ref="C48:C49"/>
    <mergeCell ref="E50:E51"/>
    <mergeCell ref="D50:D51"/>
    <mergeCell ref="C50:C51"/>
    <mergeCell ref="E98:E99"/>
    <mergeCell ref="D98:D99"/>
    <mergeCell ref="C98:C99"/>
    <mergeCell ref="E91:E93"/>
    <mergeCell ref="D91:D93"/>
    <mergeCell ref="C91:C93"/>
    <mergeCell ref="E95:E97"/>
    <mergeCell ref="D95:D97"/>
    <mergeCell ref="C95:C97"/>
    <mergeCell ref="E79:E80"/>
    <mergeCell ref="D79:D80"/>
    <mergeCell ref="C79:C80"/>
    <mergeCell ref="E82:E83"/>
    <mergeCell ref="D82:D83"/>
    <mergeCell ref="C82:C83"/>
    <mergeCell ref="E69:E70"/>
    <mergeCell ref="D69:D70"/>
    <mergeCell ref="C69:C70"/>
    <mergeCell ref="E73:E74"/>
    <mergeCell ref="D73:D74"/>
    <mergeCell ref="C73:C7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02"/>
  <sheetViews>
    <sheetView showGridLines="0" zoomScaleNormal="100" workbookViewId="0">
      <pane ySplit="1" topLeftCell="A2" activePane="bottomLeft" state="frozen"/>
      <selection pane="bottomLeft" activeCell="F6" sqref="F6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3" ht="78" customHeight="1" x14ac:dyDescent="0.25">
      <c r="A1" s="1" t="s">
        <v>21</v>
      </c>
      <c r="B1" s="2" t="s">
        <v>22</v>
      </c>
      <c r="C1" s="72" t="s">
        <v>23</v>
      </c>
      <c r="D1" s="81" t="s">
        <v>24</v>
      </c>
      <c r="E1" s="82" t="s">
        <v>25</v>
      </c>
      <c r="F1" s="83" t="s">
        <v>26</v>
      </c>
      <c r="G1" s="53" t="s">
        <v>27</v>
      </c>
      <c r="H1" s="3" t="s">
        <v>28</v>
      </c>
      <c r="I1" s="56" t="s">
        <v>29</v>
      </c>
      <c r="J1" s="3" t="s">
        <v>30</v>
      </c>
      <c r="K1" s="3" t="s">
        <v>31</v>
      </c>
      <c r="L1" s="3" t="s">
        <v>32</v>
      </c>
    </row>
    <row r="2" spans="1:13" x14ac:dyDescent="0.25">
      <c r="A2" s="29"/>
      <c r="B2" s="29"/>
      <c r="C2" s="73"/>
      <c r="D2" s="84"/>
      <c r="E2" s="73"/>
      <c r="H2" s="16"/>
      <c r="J2" s="15"/>
      <c r="K2" s="30"/>
    </row>
    <row r="3" spans="1:13" outlineLevel="1" x14ac:dyDescent="0.25">
      <c r="A3" s="139">
        <v>2024</v>
      </c>
      <c r="B3" s="140"/>
      <c r="C3" s="136"/>
      <c r="D3" s="136"/>
      <c r="E3" s="136"/>
      <c r="F3" s="96"/>
      <c r="G3" s="58"/>
      <c r="H3" s="12"/>
      <c r="I3" s="58"/>
      <c r="J3" s="6"/>
      <c r="K3" s="4"/>
    </row>
    <row r="4" spans="1:13" outlineLevel="1" x14ac:dyDescent="0.25">
      <c r="A4" s="139"/>
      <c r="B4" s="141"/>
      <c r="C4" s="137"/>
      <c r="D4" s="137"/>
      <c r="E4" s="137"/>
      <c r="F4" s="98"/>
      <c r="G4" s="60"/>
      <c r="H4" s="18"/>
      <c r="I4" s="60"/>
      <c r="J4" s="19"/>
      <c r="K4" s="20"/>
    </row>
    <row r="5" spans="1:13" ht="25.5" outlineLevel="1" x14ac:dyDescent="0.25">
      <c r="A5" s="139"/>
      <c r="B5" s="172" t="s">
        <v>40</v>
      </c>
      <c r="C5" s="164" t="s">
        <v>41</v>
      </c>
      <c r="D5" s="164" t="s">
        <v>42</v>
      </c>
      <c r="E5" s="164" t="s">
        <v>43</v>
      </c>
      <c r="F5" s="164" t="s">
        <v>44</v>
      </c>
      <c r="G5" s="165">
        <v>0.49635976469999998</v>
      </c>
      <c r="H5" s="166">
        <v>474810.71352327609</v>
      </c>
      <c r="I5" s="165">
        <v>0.49635976469999998</v>
      </c>
      <c r="J5" s="167">
        <v>945036.24316424457</v>
      </c>
      <c r="K5" s="168">
        <f>J5+H5</f>
        <v>1419846.9566875207</v>
      </c>
    </row>
    <row r="6" spans="1:13" outlineLevel="1" x14ac:dyDescent="0.25">
      <c r="A6" s="139"/>
      <c r="B6" s="169" t="s">
        <v>12</v>
      </c>
      <c r="C6" s="170" t="s">
        <v>33</v>
      </c>
      <c r="D6" s="171" t="s">
        <v>34</v>
      </c>
      <c r="E6" s="171" t="s">
        <v>35</v>
      </c>
      <c r="F6" s="126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>J6+H6</f>
        <v>214854.50000395084</v>
      </c>
    </row>
    <row r="7" spans="1:13" outlineLevel="1" x14ac:dyDescent="0.25">
      <c r="A7" s="139"/>
      <c r="B7" s="141"/>
      <c r="C7" s="148"/>
      <c r="D7" s="137"/>
      <c r="E7" s="137"/>
      <c r="F7" s="124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>J7+H7</f>
        <v>214854.50000395084</v>
      </c>
    </row>
    <row r="8" spans="1:13" outlineLevel="1" x14ac:dyDescent="0.25">
      <c r="A8" s="139"/>
      <c r="B8" s="140" t="s">
        <v>12</v>
      </c>
      <c r="C8" s="147" t="s">
        <v>36</v>
      </c>
      <c r="D8" s="147" t="s">
        <v>37</v>
      </c>
      <c r="E8" s="147" t="s">
        <v>38</v>
      </c>
      <c r="F8" s="126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>J8+H8</f>
        <v>193168.50000189897</v>
      </c>
    </row>
    <row r="9" spans="1:13" outlineLevel="1" x14ac:dyDescent="0.25">
      <c r="A9" s="139"/>
      <c r="B9" s="140"/>
      <c r="C9" s="148"/>
      <c r="D9" s="148"/>
      <c r="E9" s="148"/>
      <c r="F9" s="126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>J9+H9</f>
        <v>193168.50000189897</v>
      </c>
    </row>
    <row r="10" spans="1:13" x14ac:dyDescent="0.25">
      <c r="A10" s="139"/>
      <c r="B10" s="115" t="s">
        <v>13</v>
      </c>
      <c r="C10" s="97" t="s">
        <v>14</v>
      </c>
      <c r="D10" s="97" t="s">
        <v>14</v>
      </c>
      <c r="E10" s="97" t="s">
        <v>14</v>
      </c>
      <c r="F10" s="97" t="s">
        <v>14</v>
      </c>
      <c r="G10" s="59">
        <f>SUM(G3:G9)</f>
        <v>0.8221377219999999</v>
      </c>
      <c r="H10" s="25">
        <f>SUM(H3:H9)</f>
        <v>747693.57410069334</v>
      </c>
      <c r="I10" s="59">
        <f>SUM(I3:I9)</f>
        <v>0.8221377219999999</v>
      </c>
      <c r="J10" s="25">
        <f>SUM(J3:J9)</f>
        <v>1488199.3825985268</v>
      </c>
      <c r="K10" s="25">
        <f>SUM(K3:K9)</f>
        <v>2235892.9566992205</v>
      </c>
      <c r="L10" s="93" t="s">
        <v>15</v>
      </c>
    </row>
    <row r="11" spans="1:13" ht="7.5" customHeight="1" x14ac:dyDescent="0.25">
      <c r="A11" s="29"/>
      <c r="B11" s="29"/>
      <c r="C11" s="73"/>
      <c r="D11" s="84"/>
      <c r="E11" s="73"/>
      <c r="H11" s="16"/>
      <c r="J11" s="15"/>
      <c r="K11" s="30"/>
    </row>
    <row r="12" spans="1:13" outlineLevel="1" x14ac:dyDescent="0.25">
      <c r="A12" s="139">
        <v>2023</v>
      </c>
      <c r="B12" s="116" t="s">
        <v>16</v>
      </c>
      <c r="C12" s="114">
        <v>45411</v>
      </c>
      <c r="D12" s="114">
        <v>45411</v>
      </c>
      <c r="E12" s="114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39"/>
      <c r="B13" s="142" t="s">
        <v>17</v>
      </c>
      <c r="C13" s="135">
        <v>45411</v>
      </c>
      <c r="D13" s="135">
        <v>45411</v>
      </c>
      <c r="E13" s="135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>J13+H13</f>
        <v>266559.00000408723</v>
      </c>
      <c r="M13" s="70"/>
    </row>
    <row r="14" spans="1:13" outlineLevel="1" x14ac:dyDescent="0.25">
      <c r="A14" s="139"/>
      <c r="B14" s="141"/>
      <c r="C14" s="137"/>
      <c r="D14" s="137"/>
      <c r="E14" s="137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>J14+H14</f>
        <v>266559.00000408723</v>
      </c>
      <c r="M14" s="70"/>
    </row>
    <row r="15" spans="1:13" outlineLevel="1" x14ac:dyDescent="0.25">
      <c r="A15" s="139"/>
      <c r="B15" s="140" t="s">
        <v>12</v>
      </c>
      <c r="C15" s="136">
        <v>45274</v>
      </c>
      <c r="D15" s="136">
        <v>45281</v>
      </c>
      <c r="E15" s="136">
        <v>45282</v>
      </c>
      <c r="F15" s="126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>J15+H15</f>
        <v>661280.50000987994</v>
      </c>
      <c r="M15" s="70"/>
    </row>
    <row r="16" spans="1:13" outlineLevel="1" x14ac:dyDescent="0.25">
      <c r="A16" s="139"/>
      <c r="B16" s="141"/>
      <c r="C16" s="137"/>
      <c r="D16" s="137"/>
      <c r="E16" s="137"/>
      <c r="F16" s="124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>J16+H16</f>
        <v>661280.50000987994</v>
      </c>
      <c r="M16" s="70"/>
    </row>
    <row r="17" spans="1:21" outlineLevel="1" x14ac:dyDescent="0.25">
      <c r="A17" s="139"/>
      <c r="B17" s="140" t="s">
        <v>12</v>
      </c>
      <c r="C17" s="149">
        <v>45189</v>
      </c>
      <c r="D17" s="151">
        <v>45194</v>
      </c>
      <c r="E17" s="151">
        <v>45195</v>
      </c>
      <c r="F17" s="126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v>208987.00000769633</v>
      </c>
      <c r="M17" s="70"/>
    </row>
    <row r="18" spans="1:21" outlineLevel="1" x14ac:dyDescent="0.25">
      <c r="A18" s="139"/>
      <c r="B18" s="141"/>
      <c r="C18" s="150"/>
      <c r="D18" s="152"/>
      <c r="E18" s="152"/>
      <c r="F18" s="124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v>208987.00000769633</v>
      </c>
      <c r="M18" s="70"/>
    </row>
    <row r="19" spans="1:21" outlineLevel="1" x14ac:dyDescent="0.25">
      <c r="A19" s="139"/>
      <c r="B19" s="140" t="s">
        <v>12</v>
      </c>
      <c r="C19" s="149">
        <v>45097</v>
      </c>
      <c r="D19" s="151">
        <v>45100</v>
      </c>
      <c r="E19" s="151">
        <v>45103</v>
      </c>
      <c r="F19" s="126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>J19+H19</f>
        <v>213349</v>
      </c>
      <c r="M19" s="70"/>
    </row>
    <row r="20" spans="1:21" outlineLevel="1" x14ac:dyDescent="0.25">
      <c r="A20" s="139"/>
      <c r="B20" s="141"/>
      <c r="C20" s="150"/>
      <c r="D20" s="152"/>
      <c r="E20" s="152"/>
      <c r="F20" s="124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>J20+H20</f>
        <v>213349</v>
      </c>
      <c r="M20" s="70"/>
    </row>
    <row r="21" spans="1:21" outlineLevel="1" x14ac:dyDescent="0.25">
      <c r="A21" s="139"/>
      <c r="B21" s="140" t="s">
        <v>12</v>
      </c>
      <c r="C21" s="149">
        <v>45007</v>
      </c>
      <c r="D21" s="151">
        <v>45012</v>
      </c>
      <c r="E21" s="151">
        <v>45013</v>
      </c>
      <c r="F21" s="123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>J21+H21</f>
        <v>212113.00001096481</v>
      </c>
    </row>
    <row r="22" spans="1:21" outlineLevel="1" x14ac:dyDescent="0.25">
      <c r="A22" s="139"/>
      <c r="B22" s="140"/>
      <c r="C22" s="149"/>
      <c r="D22" s="151"/>
      <c r="E22" s="151"/>
      <c r="F22" s="123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>J22+H22</f>
        <v>212113.00001096481</v>
      </c>
    </row>
    <row r="23" spans="1:21" x14ac:dyDescent="0.25">
      <c r="A23" s="139"/>
      <c r="B23" s="115" t="s">
        <v>13</v>
      </c>
      <c r="C23" s="74" t="s">
        <v>14</v>
      </c>
      <c r="D23" s="86" t="s">
        <v>14</v>
      </c>
      <c r="E23" s="74" t="s">
        <v>14</v>
      </c>
      <c r="F23" s="87" t="s">
        <v>14</v>
      </c>
      <c r="G23" s="59">
        <f>SUM(G12:G22)</f>
        <v>1.4199163295800001</v>
      </c>
      <c r="H23" s="25">
        <f>SUM(H12:H22)</f>
        <v>1044847.0780529781</v>
      </c>
      <c r="I23" s="59">
        <f>SUM(I12:I22)</f>
        <v>1.4199163295800001</v>
      </c>
      <c r="J23" s="25">
        <f>SUM(J12:J22)</f>
        <v>2079729.9220122781</v>
      </c>
      <c r="K23" s="25">
        <f>SUM(K12:K22)</f>
        <v>3124577.3000652571</v>
      </c>
      <c r="L23" s="107">
        <v>5766835</v>
      </c>
    </row>
    <row r="24" spans="1:21" ht="7.5" customHeight="1" x14ac:dyDescent="0.25">
      <c r="A24" s="29"/>
      <c r="B24" s="29"/>
      <c r="C24" s="73"/>
      <c r="D24" s="84"/>
      <c r="E24" s="73"/>
      <c r="G24" s="57"/>
      <c r="H24" s="16"/>
      <c r="J24" s="15"/>
      <c r="K24" s="30"/>
    </row>
    <row r="25" spans="1:21" outlineLevel="1" x14ac:dyDescent="0.25">
      <c r="A25" s="139">
        <v>2022</v>
      </c>
      <c r="B25" s="140" t="s">
        <v>17</v>
      </c>
      <c r="C25" s="149">
        <v>45043</v>
      </c>
      <c r="D25" s="156">
        <v>45043</v>
      </c>
      <c r="E25" s="149">
        <v>45044</v>
      </c>
      <c r="F25" s="85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39"/>
      <c r="B26" s="141"/>
      <c r="C26" s="150"/>
      <c r="D26" s="154"/>
      <c r="E26" s="150"/>
      <c r="F26" s="75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40"/>
      <c r="N26" s="146"/>
      <c r="O26" s="146"/>
      <c r="P26" s="119"/>
      <c r="Q26" s="55"/>
      <c r="R26" s="12"/>
      <c r="S26" s="58"/>
      <c r="T26" s="6"/>
      <c r="U26" s="4"/>
    </row>
    <row r="27" spans="1:21" outlineLevel="1" x14ac:dyDescent="0.25">
      <c r="A27" s="139"/>
      <c r="B27" s="140" t="s">
        <v>12</v>
      </c>
      <c r="C27" s="149">
        <v>44917</v>
      </c>
      <c r="D27" s="156">
        <v>44922</v>
      </c>
      <c r="E27" s="149">
        <v>44923</v>
      </c>
      <c r="F27" s="85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0">J27+H27</f>
        <v>257757.00000747072</v>
      </c>
      <c r="L27" s="5"/>
      <c r="M27" s="140"/>
      <c r="N27" s="146"/>
      <c r="O27" s="146"/>
      <c r="P27" s="119"/>
      <c r="Q27" s="55"/>
      <c r="R27" s="12"/>
      <c r="S27" s="58"/>
      <c r="T27" s="6"/>
      <c r="U27" s="4"/>
    </row>
    <row r="28" spans="1:21" outlineLevel="1" x14ac:dyDescent="0.25">
      <c r="A28" s="139"/>
      <c r="B28" s="141"/>
      <c r="C28" s="150"/>
      <c r="D28" s="154"/>
      <c r="E28" s="150"/>
      <c r="F28" s="75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0"/>
        <v>257757.00000747072</v>
      </c>
      <c r="L28" s="5"/>
    </row>
    <row r="29" spans="1:21" outlineLevel="1" x14ac:dyDescent="0.25">
      <c r="A29" s="139"/>
      <c r="B29" s="142" t="s">
        <v>12</v>
      </c>
      <c r="C29" s="157">
        <v>44909</v>
      </c>
      <c r="D29" s="157">
        <v>44916</v>
      </c>
      <c r="E29" s="157">
        <v>44917</v>
      </c>
      <c r="F29" s="88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0"/>
        <v>199303.50001194619</v>
      </c>
      <c r="L29" s="5"/>
    </row>
    <row r="30" spans="1:21" outlineLevel="1" x14ac:dyDescent="0.25">
      <c r="A30" s="139"/>
      <c r="B30" s="141"/>
      <c r="C30" s="150"/>
      <c r="D30" s="150"/>
      <c r="E30" s="150"/>
      <c r="F30" s="75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0"/>
        <v>199303.50001194619</v>
      </c>
      <c r="L30" s="5"/>
    </row>
    <row r="31" spans="1:21" outlineLevel="1" x14ac:dyDescent="0.25">
      <c r="A31" s="139"/>
      <c r="B31" s="142" t="s">
        <v>12</v>
      </c>
      <c r="C31" s="157">
        <v>44824</v>
      </c>
      <c r="D31" s="155" t="s">
        <v>18</v>
      </c>
      <c r="E31" s="157">
        <v>44830</v>
      </c>
      <c r="F31" s="88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0"/>
        <v>235764.50000000012</v>
      </c>
      <c r="L31" s="5"/>
    </row>
    <row r="32" spans="1:21" outlineLevel="1" x14ac:dyDescent="0.25">
      <c r="A32" s="139"/>
      <c r="B32" s="141"/>
      <c r="C32" s="150"/>
      <c r="D32" s="154"/>
      <c r="E32" s="150"/>
      <c r="F32" s="75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0"/>
        <v>235764.50000000012</v>
      </c>
      <c r="L32" s="5"/>
    </row>
    <row r="33" spans="1:13" outlineLevel="1" x14ac:dyDescent="0.25">
      <c r="A33" s="139"/>
      <c r="B33" s="142" t="s">
        <v>12</v>
      </c>
      <c r="C33" s="157">
        <v>44727</v>
      </c>
      <c r="D33" s="153">
        <v>44736</v>
      </c>
      <c r="E33" s="157">
        <v>44739</v>
      </c>
      <c r="F33" s="88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0"/>
        <v>176499.99999940849</v>
      </c>
      <c r="L33" s="5"/>
    </row>
    <row r="34" spans="1:13" outlineLevel="1" x14ac:dyDescent="0.25">
      <c r="A34" s="139"/>
      <c r="B34" s="141"/>
      <c r="C34" s="150"/>
      <c r="D34" s="154"/>
      <c r="E34" s="150"/>
      <c r="F34" s="75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0"/>
        <v>176499.99999940849</v>
      </c>
      <c r="L34" s="5"/>
    </row>
    <row r="35" spans="1:13" outlineLevel="1" x14ac:dyDescent="0.25">
      <c r="A35" s="139"/>
      <c r="B35" s="118" t="s">
        <v>12</v>
      </c>
      <c r="C35" s="127">
        <v>44643</v>
      </c>
      <c r="D35" s="125">
        <v>44648</v>
      </c>
      <c r="E35" s="127">
        <v>44649</v>
      </c>
      <c r="F35" s="88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39"/>
      <c r="B36" s="115" t="s">
        <v>13</v>
      </c>
      <c r="C36" s="74" t="s">
        <v>14</v>
      </c>
      <c r="D36" s="86" t="s">
        <v>14</v>
      </c>
      <c r="E36" s="74" t="s">
        <v>14</v>
      </c>
      <c r="F36" s="87" t="s">
        <v>14</v>
      </c>
      <c r="G36" s="59">
        <f>SUM(G25:G35)</f>
        <v>1.04791515613</v>
      </c>
      <c r="H36" s="24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6"/>
      <c r="B37" s="26"/>
      <c r="C37" s="121"/>
      <c r="D37" s="126"/>
      <c r="E37" s="121"/>
      <c r="F37" s="85"/>
      <c r="G37" s="62"/>
      <c r="H37" s="27"/>
      <c r="I37" s="62"/>
      <c r="J37" s="27"/>
      <c r="K37" s="27"/>
      <c r="L37" s="28"/>
    </row>
    <row r="38" spans="1:13" outlineLevel="1" x14ac:dyDescent="0.25">
      <c r="A38" s="139">
        <v>2021</v>
      </c>
      <c r="B38" s="140" t="s">
        <v>17</v>
      </c>
      <c r="C38" s="149">
        <v>44680</v>
      </c>
      <c r="D38" s="149">
        <v>44680</v>
      </c>
      <c r="E38" s="149">
        <v>44683</v>
      </c>
      <c r="F38" s="85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0"/>
        <v>505628</v>
      </c>
      <c r="L38" s="5"/>
      <c r="M38" s="71"/>
    </row>
    <row r="39" spans="1:13" outlineLevel="1" x14ac:dyDescent="0.25">
      <c r="A39" s="139"/>
      <c r="B39" s="141"/>
      <c r="C39" s="150"/>
      <c r="D39" s="150"/>
      <c r="E39" s="150"/>
      <c r="F39" s="75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0"/>
        <v>505628</v>
      </c>
      <c r="L39" s="5"/>
    </row>
    <row r="40" spans="1:13" outlineLevel="1" x14ac:dyDescent="0.25">
      <c r="A40" s="139"/>
      <c r="B40" s="118" t="s">
        <v>16</v>
      </c>
      <c r="C40" s="121">
        <v>44680</v>
      </c>
      <c r="D40" s="89">
        <v>44680</v>
      </c>
      <c r="E40" s="89">
        <v>44683</v>
      </c>
      <c r="F40" s="88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39"/>
      <c r="B41" s="142" t="s">
        <v>12</v>
      </c>
      <c r="C41" s="157">
        <v>44540</v>
      </c>
      <c r="D41" s="161">
        <v>44551</v>
      </c>
      <c r="E41" s="157">
        <v>44552</v>
      </c>
      <c r="F41" s="88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39"/>
      <c r="B42" s="141"/>
      <c r="C42" s="150"/>
      <c r="D42" s="162"/>
      <c r="E42" s="150"/>
      <c r="F42" s="75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39"/>
      <c r="B43" s="115" t="s">
        <v>13</v>
      </c>
      <c r="C43" s="74" t="s">
        <v>14</v>
      </c>
      <c r="D43" s="86" t="s">
        <v>14</v>
      </c>
      <c r="E43" s="74" t="s">
        <v>14</v>
      </c>
      <c r="F43" s="87" t="s">
        <v>14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6"/>
      <c r="B44" s="26"/>
      <c r="C44" s="121"/>
      <c r="D44" s="126"/>
      <c r="E44" s="121"/>
      <c r="F44" s="85"/>
      <c r="G44" s="62"/>
      <c r="H44" s="27"/>
      <c r="I44" s="62"/>
      <c r="J44" s="27"/>
      <c r="K44" s="27"/>
      <c r="L44" s="27"/>
    </row>
    <row r="45" spans="1:13" outlineLevel="1" x14ac:dyDescent="0.25">
      <c r="A45" s="139">
        <v>2020</v>
      </c>
      <c r="B45" s="140" t="s">
        <v>17</v>
      </c>
      <c r="C45" s="149">
        <v>44316</v>
      </c>
      <c r="D45" s="149">
        <v>44316</v>
      </c>
      <c r="E45" s="149">
        <v>44319</v>
      </c>
      <c r="F45" s="85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0"/>
        <v>464328.99999605835</v>
      </c>
      <c r="L45" s="5"/>
    </row>
    <row r="46" spans="1:13" outlineLevel="1" x14ac:dyDescent="0.25">
      <c r="A46" s="139"/>
      <c r="B46" s="141"/>
      <c r="C46" s="150"/>
      <c r="D46" s="150"/>
      <c r="E46" s="150"/>
      <c r="F46" s="75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0"/>
        <v>464328.99999605835</v>
      </c>
      <c r="L46" s="5"/>
    </row>
    <row r="47" spans="1:13" outlineLevel="1" x14ac:dyDescent="0.25">
      <c r="A47" s="139"/>
      <c r="B47" s="116" t="s">
        <v>16</v>
      </c>
      <c r="C47" s="121">
        <v>44316</v>
      </c>
      <c r="D47" s="121">
        <v>44316</v>
      </c>
      <c r="E47" s="121">
        <v>44319</v>
      </c>
      <c r="F47" s="85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39"/>
      <c r="B48" s="142" t="s">
        <v>12</v>
      </c>
      <c r="C48" s="157">
        <v>44188</v>
      </c>
      <c r="D48" s="155">
        <v>44195</v>
      </c>
      <c r="E48" s="157">
        <v>44200</v>
      </c>
      <c r="F48" s="88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0"/>
        <v>216743.9999991096</v>
      </c>
      <c r="L48" s="5"/>
    </row>
    <row r="49" spans="1:13" outlineLevel="1" x14ac:dyDescent="0.25">
      <c r="A49" s="139"/>
      <c r="B49" s="141"/>
      <c r="C49" s="150"/>
      <c r="D49" s="154"/>
      <c r="E49" s="150"/>
      <c r="F49" s="75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0"/>
        <v>216743.9999991096</v>
      </c>
      <c r="L49" s="5"/>
    </row>
    <row r="50" spans="1:13" outlineLevel="1" x14ac:dyDescent="0.25">
      <c r="A50" s="139"/>
      <c r="B50" s="142" t="s">
        <v>12</v>
      </c>
      <c r="C50" s="157">
        <v>44096</v>
      </c>
      <c r="D50" s="155">
        <v>44099</v>
      </c>
      <c r="E50" s="157">
        <v>44102</v>
      </c>
      <c r="F50" s="88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0"/>
        <v>59999.999997933759</v>
      </c>
      <c r="L50" s="5"/>
    </row>
    <row r="51" spans="1:13" outlineLevel="1" x14ac:dyDescent="0.25">
      <c r="A51" s="139"/>
      <c r="B51" s="140"/>
      <c r="C51" s="149"/>
      <c r="D51" s="156"/>
      <c r="E51" s="149"/>
      <c r="F51" s="85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0"/>
        <v>59999.999997933759</v>
      </c>
      <c r="L51" s="5"/>
    </row>
    <row r="52" spans="1:13" x14ac:dyDescent="0.25">
      <c r="A52" s="139"/>
      <c r="B52" s="115" t="s">
        <v>13</v>
      </c>
      <c r="C52" s="74" t="s">
        <v>14</v>
      </c>
      <c r="D52" s="86" t="s">
        <v>14</v>
      </c>
      <c r="E52" s="74" t="s">
        <v>14</v>
      </c>
      <c r="F52" s="87" t="s">
        <v>14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6"/>
      <c r="B53" s="26"/>
      <c r="C53" s="121"/>
      <c r="D53" s="126"/>
      <c r="E53" s="121"/>
      <c r="F53" s="85"/>
      <c r="G53" s="62"/>
      <c r="H53" s="27"/>
      <c r="I53" s="62"/>
      <c r="J53" s="27"/>
      <c r="K53" s="27"/>
      <c r="L53" s="27"/>
    </row>
    <row r="54" spans="1:13" outlineLevel="1" x14ac:dyDescent="0.25">
      <c r="A54" s="139">
        <v>2019</v>
      </c>
      <c r="B54" s="117" t="s">
        <v>17</v>
      </c>
      <c r="C54" s="122">
        <v>44043</v>
      </c>
      <c r="D54" s="122">
        <v>44043</v>
      </c>
      <c r="E54" s="122">
        <v>44046</v>
      </c>
      <c r="F54" s="75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1">J54+H54</f>
        <v>364180.99999343674</v>
      </c>
      <c r="L54" s="9"/>
    </row>
    <row r="55" spans="1:13" outlineLevel="1" x14ac:dyDescent="0.25">
      <c r="A55" s="139"/>
      <c r="B55" s="116" t="s">
        <v>16</v>
      </c>
      <c r="C55" s="122">
        <v>44043</v>
      </c>
      <c r="D55" s="122">
        <v>44043</v>
      </c>
      <c r="E55" s="121">
        <v>44046</v>
      </c>
      <c r="F55" s="85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39"/>
      <c r="B56" s="118" t="s">
        <v>12</v>
      </c>
      <c r="C56" s="127">
        <v>43817</v>
      </c>
      <c r="D56" s="127">
        <v>43822</v>
      </c>
      <c r="E56" s="127">
        <v>43825</v>
      </c>
      <c r="F56" s="88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1"/>
        <v>400000.00000574579</v>
      </c>
      <c r="L56" s="9"/>
    </row>
    <row r="57" spans="1:13" x14ac:dyDescent="0.25">
      <c r="A57" s="139"/>
      <c r="B57" s="115" t="s">
        <v>13</v>
      </c>
      <c r="C57" s="74" t="s">
        <v>14</v>
      </c>
      <c r="D57" s="86" t="s">
        <v>14</v>
      </c>
      <c r="E57" s="74" t="s">
        <v>14</v>
      </c>
      <c r="F57" s="87" t="s">
        <v>14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6"/>
      <c r="B58" s="26"/>
      <c r="C58" s="121"/>
      <c r="D58" s="126"/>
      <c r="E58" s="121"/>
      <c r="F58" s="85"/>
      <c r="G58" s="62"/>
      <c r="H58" s="27"/>
      <c r="I58" s="62"/>
      <c r="J58" s="27"/>
      <c r="K58" s="27"/>
      <c r="L58" s="27"/>
    </row>
    <row r="59" spans="1:13" outlineLevel="1" x14ac:dyDescent="0.25">
      <c r="A59" s="139">
        <v>2018</v>
      </c>
      <c r="B59" s="116" t="s">
        <v>17</v>
      </c>
      <c r="C59" s="121">
        <v>43588</v>
      </c>
      <c r="D59" s="121">
        <v>43588</v>
      </c>
      <c r="E59" s="121">
        <v>43591</v>
      </c>
      <c r="F59" s="85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1"/>
        <v>657350.00051274477</v>
      </c>
      <c r="L59" s="9"/>
    </row>
    <row r="60" spans="1:13" outlineLevel="1" x14ac:dyDescent="0.25">
      <c r="A60" s="139"/>
      <c r="B60" s="142" t="s">
        <v>12</v>
      </c>
      <c r="C60" s="157">
        <v>43452</v>
      </c>
      <c r="D60" s="157">
        <v>43455</v>
      </c>
      <c r="E60" s="157">
        <v>43460</v>
      </c>
      <c r="F60" s="88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1"/>
        <v>105000.00031720681</v>
      </c>
      <c r="L60" s="10"/>
    </row>
    <row r="61" spans="1:13" outlineLevel="1" x14ac:dyDescent="0.25">
      <c r="A61" s="139"/>
      <c r="B61" s="140"/>
      <c r="C61" s="149"/>
      <c r="D61" s="149"/>
      <c r="E61" s="149"/>
      <c r="F61" s="85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1"/>
        <v>105000.00031720681</v>
      </c>
      <c r="L61" s="9"/>
    </row>
    <row r="62" spans="1:13" x14ac:dyDescent="0.25">
      <c r="A62" s="139"/>
      <c r="B62" s="115" t="s">
        <v>13</v>
      </c>
      <c r="C62" s="74" t="s">
        <v>14</v>
      </c>
      <c r="D62" s="86" t="s">
        <v>14</v>
      </c>
      <c r="E62" s="74" t="s">
        <v>14</v>
      </c>
      <c r="F62" s="87" t="s">
        <v>14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6"/>
      <c r="B63" s="26"/>
      <c r="C63" s="121"/>
      <c r="D63" s="126"/>
      <c r="E63" s="121"/>
      <c r="F63" s="85"/>
      <c r="G63" s="62"/>
      <c r="H63" s="27"/>
      <c r="I63" s="62"/>
      <c r="J63" s="27"/>
      <c r="K63" s="27"/>
      <c r="L63" s="27"/>
    </row>
    <row r="64" spans="1:13" outlineLevel="1" x14ac:dyDescent="0.25">
      <c r="A64" s="139">
        <v>2017</v>
      </c>
      <c r="B64" s="116" t="s">
        <v>12</v>
      </c>
      <c r="C64" s="121">
        <v>43220</v>
      </c>
      <c r="D64" s="121">
        <v>43220</v>
      </c>
      <c r="E64" s="121">
        <v>43222</v>
      </c>
      <c r="F64" s="85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1"/>
        <v>500476.9731420594</v>
      </c>
      <c r="L64" s="9"/>
    </row>
    <row r="65" spans="1:12" x14ac:dyDescent="0.25">
      <c r="A65" s="139"/>
      <c r="B65" s="115" t="s">
        <v>13</v>
      </c>
      <c r="C65" s="74" t="s">
        <v>14</v>
      </c>
      <c r="D65" s="86" t="s">
        <v>14</v>
      </c>
      <c r="E65" s="74" t="s">
        <v>14</v>
      </c>
      <c r="F65" s="87" t="s">
        <v>14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6"/>
      <c r="B66" s="26"/>
      <c r="C66" s="121"/>
      <c r="D66" s="126"/>
      <c r="E66" s="121"/>
      <c r="F66" s="85"/>
      <c r="G66" s="62"/>
      <c r="H66" s="27"/>
      <c r="I66" s="62"/>
      <c r="J66" s="27"/>
      <c r="K66" s="27"/>
      <c r="L66" s="27"/>
    </row>
    <row r="67" spans="1:12" outlineLevel="1" x14ac:dyDescent="0.25">
      <c r="A67" s="139">
        <v>2016</v>
      </c>
      <c r="B67" s="140" t="s">
        <v>12</v>
      </c>
      <c r="C67" s="149">
        <v>42867</v>
      </c>
      <c r="D67" s="149">
        <v>42867</v>
      </c>
      <c r="E67" s="149">
        <v>42870</v>
      </c>
      <c r="F67" s="85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1"/>
        <v>101993</v>
      </c>
    </row>
    <row r="68" spans="1:12" outlineLevel="1" x14ac:dyDescent="0.25">
      <c r="A68" s="139"/>
      <c r="B68" s="141"/>
      <c r="C68" s="150"/>
      <c r="D68" s="150"/>
      <c r="E68" s="150"/>
      <c r="F68" s="75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1"/>
        <v>101993</v>
      </c>
    </row>
    <row r="69" spans="1:12" outlineLevel="1" x14ac:dyDescent="0.25">
      <c r="A69" s="139"/>
      <c r="B69" s="142" t="s">
        <v>12</v>
      </c>
      <c r="C69" s="157">
        <v>42725</v>
      </c>
      <c r="D69" s="157">
        <v>42730</v>
      </c>
      <c r="E69" s="157">
        <v>42731</v>
      </c>
      <c r="F69" s="88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1"/>
        <v>189999.99981188646</v>
      </c>
      <c r="L69" s="9"/>
    </row>
    <row r="70" spans="1:12" outlineLevel="1" x14ac:dyDescent="0.25">
      <c r="A70" s="139"/>
      <c r="B70" s="140"/>
      <c r="C70" s="149"/>
      <c r="D70" s="149"/>
      <c r="E70" s="149"/>
      <c r="F70" s="85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1"/>
        <v>189999.99981188646</v>
      </c>
      <c r="L70" s="9"/>
    </row>
    <row r="71" spans="1:12" x14ac:dyDescent="0.25">
      <c r="A71" s="139"/>
      <c r="B71" s="115" t="s">
        <v>13</v>
      </c>
      <c r="C71" s="74" t="s">
        <v>14</v>
      </c>
      <c r="D71" s="86" t="s">
        <v>14</v>
      </c>
      <c r="E71" s="74" t="s">
        <v>14</v>
      </c>
      <c r="F71" s="87" t="s">
        <v>14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6"/>
      <c r="B72" s="26"/>
      <c r="C72" s="121"/>
      <c r="D72" s="126"/>
      <c r="E72" s="121"/>
      <c r="F72" s="85"/>
      <c r="G72" s="62"/>
      <c r="H72" s="27"/>
      <c r="I72" s="62"/>
      <c r="J72" s="9"/>
      <c r="K72" s="9"/>
      <c r="L72" s="9"/>
    </row>
    <row r="73" spans="1:12" outlineLevel="1" x14ac:dyDescent="0.25">
      <c r="A73" s="139">
        <v>2015</v>
      </c>
      <c r="B73" s="140" t="s">
        <v>12</v>
      </c>
      <c r="C73" s="149">
        <v>42368</v>
      </c>
      <c r="D73" s="149">
        <v>42368</v>
      </c>
      <c r="E73" s="149">
        <v>42373</v>
      </c>
      <c r="F73" s="85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1"/>
        <v>100000.00003344347</v>
      </c>
      <c r="L73" s="9"/>
    </row>
    <row r="74" spans="1:12" outlineLevel="1" x14ac:dyDescent="0.25">
      <c r="A74" s="139"/>
      <c r="B74" s="141"/>
      <c r="C74" s="150"/>
      <c r="D74" s="150"/>
      <c r="E74" s="150"/>
      <c r="F74" s="75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1"/>
        <v>100000.00003344347</v>
      </c>
      <c r="L74" s="9"/>
    </row>
    <row r="75" spans="1:12" outlineLevel="1" x14ac:dyDescent="0.25">
      <c r="A75" s="139"/>
      <c r="B75" s="118" t="s">
        <v>17</v>
      </c>
      <c r="C75" s="127">
        <v>42489</v>
      </c>
      <c r="D75" s="127">
        <v>42489</v>
      </c>
      <c r="E75" s="127">
        <v>42492</v>
      </c>
      <c r="F75" s="88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1"/>
        <v>433967.9998966991</v>
      </c>
      <c r="L75" s="9"/>
    </row>
    <row r="76" spans="1:12" x14ac:dyDescent="0.25">
      <c r="A76" s="139"/>
      <c r="B76" s="115" t="s">
        <v>13</v>
      </c>
      <c r="C76" s="74" t="s">
        <v>14</v>
      </c>
      <c r="D76" s="86" t="s">
        <v>14</v>
      </c>
      <c r="E76" s="74" t="s">
        <v>14</v>
      </c>
      <c r="F76" s="87" t="s">
        <v>14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6"/>
      <c r="B77" s="26"/>
      <c r="C77" s="121"/>
      <c r="D77" s="126"/>
      <c r="E77" s="121"/>
      <c r="F77" s="85"/>
      <c r="G77" s="62"/>
      <c r="H77" s="27"/>
      <c r="I77" s="62"/>
      <c r="J77" s="9"/>
      <c r="K77" s="9"/>
      <c r="L77" s="9"/>
    </row>
    <row r="78" spans="1:12" outlineLevel="1" x14ac:dyDescent="0.25">
      <c r="A78" s="139">
        <v>2014</v>
      </c>
      <c r="B78" s="117" t="s">
        <v>17</v>
      </c>
      <c r="C78" s="75">
        <v>42124</v>
      </c>
      <c r="D78" s="75">
        <v>42124</v>
      </c>
      <c r="E78" s="79">
        <v>42128</v>
      </c>
      <c r="F78" s="75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2">J78+H78</f>
        <v>567316.99971113086</v>
      </c>
    </row>
    <row r="79" spans="1:12" outlineLevel="1" x14ac:dyDescent="0.25">
      <c r="A79" s="139"/>
      <c r="B79" s="142" t="s">
        <v>12</v>
      </c>
      <c r="C79" s="158">
        <v>41999</v>
      </c>
      <c r="D79" s="158">
        <v>41999</v>
      </c>
      <c r="E79" s="158">
        <v>42002</v>
      </c>
      <c r="F79" s="9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2"/>
        <v>114999.99978680382</v>
      </c>
    </row>
    <row r="80" spans="1:12" outlineLevel="1" x14ac:dyDescent="0.25">
      <c r="A80" s="139"/>
      <c r="B80" s="141"/>
      <c r="C80" s="159"/>
      <c r="D80" s="159"/>
      <c r="E80" s="159"/>
      <c r="F80" s="9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2"/>
        <v>114999.99978680382</v>
      </c>
    </row>
    <row r="81" spans="1:12" ht="38.25" outlineLevel="1" x14ac:dyDescent="0.25">
      <c r="A81" s="139"/>
      <c r="B81" s="31" t="s">
        <v>19</v>
      </c>
      <c r="C81" s="129">
        <v>41950</v>
      </c>
      <c r="D81" s="129">
        <v>41950</v>
      </c>
      <c r="E81" s="129">
        <v>41953</v>
      </c>
      <c r="F81" s="129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ref="K81:K83" si="3">J81+H81</f>
        <v>1100000.0003678787</v>
      </c>
    </row>
    <row r="82" spans="1:12" outlineLevel="1" x14ac:dyDescent="0.25">
      <c r="A82" s="139"/>
      <c r="B82" s="144" t="s">
        <v>20</v>
      </c>
      <c r="C82" s="161">
        <v>41817</v>
      </c>
      <c r="D82" s="161">
        <v>41817</v>
      </c>
      <c r="E82" s="161">
        <v>41820</v>
      </c>
      <c r="F82" s="9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3"/>
        <v>1100000.0003678787</v>
      </c>
    </row>
    <row r="83" spans="1:12" outlineLevel="1" x14ac:dyDescent="0.25">
      <c r="A83" s="139"/>
      <c r="B83" s="145"/>
      <c r="C83" s="162"/>
      <c r="D83" s="162"/>
      <c r="E83" s="162"/>
      <c r="F83" s="76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3"/>
        <v>603999.99979934876</v>
      </c>
    </row>
    <row r="84" spans="1:12" x14ac:dyDescent="0.25">
      <c r="A84" s="139"/>
      <c r="B84" s="115" t="s">
        <v>13</v>
      </c>
      <c r="C84" s="74" t="s">
        <v>14</v>
      </c>
      <c r="D84" s="86" t="s">
        <v>14</v>
      </c>
      <c r="E84" s="74" t="s">
        <v>14</v>
      </c>
      <c r="F84" s="87" t="s">
        <v>14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6"/>
      <c r="B85" s="26"/>
      <c r="C85" s="121"/>
      <c r="D85" s="126"/>
      <c r="E85" s="121"/>
      <c r="F85" s="85"/>
      <c r="G85" s="62"/>
      <c r="H85" s="27"/>
      <c r="I85" s="62"/>
      <c r="J85" s="9"/>
      <c r="K85" s="9"/>
      <c r="L85" s="9"/>
    </row>
    <row r="86" spans="1:12" outlineLevel="1" x14ac:dyDescent="0.25">
      <c r="A86" s="139">
        <v>2013</v>
      </c>
      <c r="B86" s="52" t="s">
        <v>17</v>
      </c>
      <c r="C86" s="76">
        <v>41759</v>
      </c>
      <c r="D86" s="76">
        <v>41759</v>
      </c>
      <c r="E86" s="76">
        <v>41760</v>
      </c>
      <c r="F86" s="76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39"/>
      <c r="B87" s="48" t="s">
        <v>12</v>
      </c>
      <c r="C87" s="77">
        <v>41613</v>
      </c>
      <c r="D87" s="77">
        <v>41613</v>
      </c>
      <c r="E87" s="77">
        <v>41614</v>
      </c>
      <c r="F87" s="77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39"/>
      <c r="B88" s="115" t="s">
        <v>13</v>
      </c>
      <c r="C88" s="74" t="s">
        <v>14</v>
      </c>
      <c r="D88" s="86" t="s">
        <v>14</v>
      </c>
      <c r="E88" s="74" t="s">
        <v>14</v>
      </c>
      <c r="F88" s="87" t="s">
        <v>14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6"/>
      <c r="B89" s="26"/>
      <c r="C89" s="78"/>
      <c r="D89" s="128"/>
      <c r="E89" s="78"/>
      <c r="F89" s="77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39">
        <v>2012</v>
      </c>
      <c r="B90" s="117" t="s">
        <v>16</v>
      </c>
      <c r="C90" s="79">
        <v>41634</v>
      </c>
      <c r="D90" s="129">
        <v>41634</v>
      </c>
      <c r="E90" s="79">
        <v>41635</v>
      </c>
      <c r="F90" s="76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39"/>
      <c r="B91" s="140" t="s">
        <v>17</v>
      </c>
      <c r="C91" s="160">
        <v>41394</v>
      </c>
      <c r="D91" s="160">
        <v>41394</v>
      </c>
      <c r="E91" s="160">
        <v>41396</v>
      </c>
      <c r="F91" s="77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2"/>
        <v>609053.49963363446</v>
      </c>
    </row>
    <row r="92" spans="1:12" outlineLevel="1" x14ac:dyDescent="0.25">
      <c r="A92" s="139"/>
      <c r="B92" s="140"/>
      <c r="C92" s="160"/>
      <c r="D92" s="160"/>
      <c r="E92" s="160"/>
      <c r="F92" s="77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2"/>
        <v>249999.99944115494</v>
      </c>
    </row>
    <row r="93" spans="1:12" outlineLevel="1" x14ac:dyDescent="0.25">
      <c r="A93" s="139"/>
      <c r="B93" s="141"/>
      <c r="C93" s="162"/>
      <c r="D93" s="162"/>
      <c r="E93" s="162"/>
      <c r="F93" s="76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2"/>
        <v>359053.50104513427</v>
      </c>
    </row>
    <row r="94" spans="1:12" outlineLevel="1" x14ac:dyDescent="0.25">
      <c r="A94" s="139"/>
      <c r="B94" s="117" t="s">
        <v>16</v>
      </c>
      <c r="C94" s="128">
        <v>41394</v>
      </c>
      <c r="D94" s="128">
        <v>41394</v>
      </c>
      <c r="E94" s="128">
        <v>41396</v>
      </c>
      <c r="F94" s="77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39"/>
      <c r="B95" s="142" t="s">
        <v>12</v>
      </c>
      <c r="C95" s="161">
        <v>41263</v>
      </c>
      <c r="D95" s="161">
        <v>41264</v>
      </c>
      <c r="E95" s="161">
        <v>41269</v>
      </c>
      <c r="F95" s="9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7" si="4">J95+H95</f>
        <v>685999.99978984904</v>
      </c>
    </row>
    <row r="96" spans="1:12" outlineLevel="1" x14ac:dyDescent="0.25">
      <c r="A96" s="139"/>
      <c r="B96" s="140"/>
      <c r="C96" s="160"/>
      <c r="D96" s="160"/>
      <c r="E96" s="160"/>
      <c r="F96" s="77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4"/>
        <v>164000.0001859178</v>
      </c>
    </row>
    <row r="97" spans="1:12" outlineLevel="1" x14ac:dyDescent="0.25">
      <c r="A97" s="139"/>
      <c r="B97" s="141"/>
      <c r="C97" s="162"/>
      <c r="D97" s="162"/>
      <c r="E97" s="162"/>
      <c r="F97" s="76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4"/>
        <v>849999.99997576675</v>
      </c>
    </row>
    <row r="98" spans="1:12" outlineLevel="1" x14ac:dyDescent="0.25">
      <c r="A98" s="139"/>
      <c r="B98" s="143" t="s">
        <v>20</v>
      </c>
      <c r="C98" s="160">
        <v>41263</v>
      </c>
      <c r="D98" s="160">
        <v>41264</v>
      </c>
      <c r="E98" s="160">
        <v>41269</v>
      </c>
      <c r="F98" s="77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ref="K98:K99" si="5">J98+H98</f>
        <v>1200000.0002165693</v>
      </c>
    </row>
    <row r="99" spans="1:12" outlineLevel="1" x14ac:dyDescent="0.25">
      <c r="A99" s="139"/>
      <c r="B99" s="143"/>
      <c r="C99" s="160"/>
      <c r="D99" s="160"/>
      <c r="E99" s="160"/>
      <c r="F99" s="77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5"/>
        <v>399999.99978797149</v>
      </c>
    </row>
    <row r="100" spans="1:12" x14ac:dyDescent="0.25">
      <c r="A100" s="139"/>
      <c r="B100" s="115" t="s">
        <v>13</v>
      </c>
      <c r="C100" s="74" t="s">
        <v>14</v>
      </c>
      <c r="D100" s="86" t="s">
        <v>14</v>
      </c>
      <c r="E100" s="74" t="s">
        <v>14</v>
      </c>
      <c r="F100" s="87" t="s">
        <v>14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mergeCells count="124"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  <mergeCell ref="D41:D42"/>
    <mergeCell ref="E41:E42"/>
    <mergeCell ref="M26:M27"/>
    <mergeCell ref="N26:N27"/>
    <mergeCell ref="O26:O27"/>
    <mergeCell ref="E73:E74"/>
    <mergeCell ref="A73:A76"/>
    <mergeCell ref="D29:D30"/>
    <mergeCell ref="B33:B34"/>
    <mergeCell ref="B73:B74"/>
    <mergeCell ref="C73:C74"/>
    <mergeCell ref="D73:D74"/>
    <mergeCell ref="A67:A71"/>
    <mergeCell ref="A54:A57"/>
    <mergeCell ref="A59:A62"/>
    <mergeCell ref="A64:A65"/>
    <mergeCell ref="E50:E51"/>
    <mergeCell ref="B45:B46"/>
    <mergeCell ref="E45:E46"/>
    <mergeCell ref="D69:D70"/>
    <mergeCell ref="E69:E70"/>
    <mergeCell ref="D27:D28"/>
    <mergeCell ref="E31:E32"/>
    <mergeCell ref="E29:E30"/>
    <mergeCell ref="D45:D46"/>
    <mergeCell ref="E60:E61"/>
    <mergeCell ref="E67:E68"/>
    <mergeCell ref="C67:C68"/>
    <mergeCell ref="D67:D68"/>
    <mergeCell ref="B60:B61"/>
    <mergeCell ref="C60:C61"/>
    <mergeCell ref="D60:D61"/>
    <mergeCell ref="B48:B49"/>
    <mergeCell ref="E48:E49"/>
    <mergeCell ref="C48:C49"/>
    <mergeCell ref="D48:D49"/>
    <mergeCell ref="D50:D51"/>
    <mergeCell ref="B50:B51"/>
    <mergeCell ref="C50:C51"/>
    <mergeCell ref="A86:A88"/>
    <mergeCell ref="D79:D80"/>
    <mergeCell ref="D98:D99"/>
    <mergeCell ref="D95:D97"/>
    <mergeCell ref="D91:D93"/>
    <mergeCell ref="B79:B80"/>
    <mergeCell ref="A90:A100"/>
    <mergeCell ref="E91:E93"/>
    <mergeCell ref="C91:C93"/>
    <mergeCell ref="B91:B93"/>
    <mergeCell ref="B98:B99"/>
    <mergeCell ref="C98:C99"/>
    <mergeCell ref="E98:E99"/>
    <mergeCell ref="E95:E97"/>
    <mergeCell ref="C95:C97"/>
    <mergeCell ref="B95:B97"/>
    <mergeCell ref="E79:E80"/>
    <mergeCell ref="C79:C80"/>
    <mergeCell ref="B82:B83"/>
    <mergeCell ref="C82:C83"/>
    <mergeCell ref="D82:D83"/>
    <mergeCell ref="E82:E83"/>
    <mergeCell ref="A78:A84"/>
    <mergeCell ref="A45:A52"/>
    <mergeCell ref="B31:B32"/>
    <mergeCell ref="B27:B28"/>
    <mergeCell ref="C27:C28"/>
    <mergeCell ref="B38:B39"/>
    <mergeCell ref="C33:C34"/>
    <mergeCell ref="C38:C39"/>
    <mergeCell ref="C31:C32"/>
    <mergeCell ref="B69:B70"/>
    <mergeCell ref="C69:C70"/>
    <mergeCell ref="B29:B30"/>
    <mergeCell ref="B67:B68"/>
    <mergeCell ref="C45:C46"/>
    <mergeCell ref="B41:B42"/>
    <mergeCell ref="C41:C42"/>
    <mergeCell ref="A25:A36"/>
    <mergeCell ref="B25:B26"/>
    <mergeCell ref="C25:C26"/>
    <mergeCell ref="A38:A43"/>
    <mergeCell ref="D33:D34"/>
    <mergeCell ref="D38:D39"/>
    <mergeCell ref="D31:D32"/>
    <mergeCell ref="D25:D26"/>
    <mergeCell ref="E25:E26"/>
    <mergeCell ref="E27:E28"/>
    <mergeCell ref="C29:C30"/>
    <mergeCell ref="B21:B22"/>
    <mergeCell ref="C21:C22"/>
    <mergeCell ref="D21:D22"/>
    <mergeCell ref="E21:E22"/>
    <mergeCell ref="E33:E34"/>
    <mergeCell ref="E38:E39"/>
    <mergeCell ref="A12:A23"/>
    <mergeCell ref="B19:B20"/>
    <mergeCell ref="C19:C20"/>
    <mergeCell ref="D19:D20"/>
    <mergeCell ref="E19:E20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C13:C14"/>
    <mergeCell ref="D13:D14"/>
    <mergeCell ref="E13:E1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57 K52 K65 K71 K62 K76 K88 H84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c056837</cp:lastModifiedBy>
  <cp:revision/>
  <dcterms:created xsi:type="dcterms:W3CDTF">2023-01-19T14:56:04Z</dcterms:created>
  <dcterms:modified xsi:type="dcterms:W3CDTF">2024-08-15T17:51:48Z</dcterms:modified>
  <cp:category/>
  <cp:contentStatus/>
</cp:coreProperties>
</file>