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A\RI\RI_FINAL\Empresas_CEMIG\CEMIG HOLDING\Composicao_de_Capital\2025\Junho\"/>
    </mc:Choice>
  </mc:AlternateContent>
  <xr:revisionPtr revIDLastSave="0" documentId="13_ncr:1_{849427CC-A2B6-42A9-808F-852237F6A6CB}" xr6:coauthVersionLast="47" xr6:coauthVersionMax="47" xr10:uidLastSave="{00000000-0000-0000-0000-000000000000}"/>
  <bookViews>
    <workbookView xWindow="-120" yWindow="-120" windowWidth="20730" windowHeight="11040" xr2:uid="{6E05EF19-CCE0-493C-A030-C7AEDCFA9096}"/>
  </bookViews>
  <sheets>
    <sheet name="Composição do Capital" sheetId="1" r:id="rId1"/>
  </sheets>
  <externalReferences>
    <externalReference r:id="rId2"/>
    <externalReference r:id="rId3"/>
  </externalReferences>
  <definedNames>
    <definedName name="__123Graph_A" hidden="1">'[1]Composição do Capital'!$B$3:$B$1265</definedName>
    <definedName name="__123Graph_X" hidden="1">'[1]Composição do Capital'!$A$3:$A$1265</definedName>
    <definedName name="__123Graph_XTOTAIS" hidden="1">'[1]Composição do Capital'!$A$3:$A$1265</definedName>
    <definedName name="_Fill" hidden="1">'[1]Composição do Capital'!$O$773:$O$1015</definedName>
    <definedName name="_xlnm.Print_Area" localSheetId="0">'Composição do Capital'!$A$1:$N$55</definedName>
    <definedName name="BDados">#REF!</definedName>
    <definedName name="Consulta_de_Banco_de_dados_MS_Access" localSheetId="0">'Composição do Capital'!#REF!</definedName>
    <definedName name="Consulta_de_Banco_de_dados_MS_Access_1" localSheetId="0">'Composição do Capital'!#REF!</definedName>
    <definedName name="GRAFICO">'[1]Composição do Capital'!$P$1:$AD$44</definedName>
    <definedName name="Países">'[2]Acionistas por País'!$K$7:$M$249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5" i="1" l="1"/>
  <c r="A4" i="1"/>
  <c r="G108" i="1" l="1"/>
</calcChain>
</file>

<file path=xl/sharedStrings.xml><?xml version="1.0" encoding="utf-8"?>
<sst xmlns="http://schemas.openxmlformats.org/spreadsheetml/2006/main" count="128" uniqueCount="103">
  <si>
    <t>Composição do Capital Social</t>
  </si>
  <si>
    <t>Referência:</t>
  </si>
  <si>
    <t>Acionistas</t>
  </si>
  <si>
    <t>Quantidade de Ações</t>
  </si>
  <si>
    <t>Ordinárias</t>
  </si>
  <si>
    <t>%</t>
  </si>
  <si>
    <t>Preferenciais</t>
  </si>
  <si>
    <t>Total</t>
  </si>
  <si>
    <t>Setor Público</t>
  </si>
  <si>
    <t>Área Federal</t>
  </si>
  <si>
    <t>Caixa Econômica Federal</t>
  </si>
  <si>
    <t>BNDES Participações</t>
  </si>
  <si>
    <t>Área Estadual</t>
  </si>
  <si>
    <t>Estado de Minas Gerais</t>
  </si>
  <si>
    <t>MGI Minas Gerais Participações</t>
  </si>
  <si>
    <t>MGS Minas Gerais Adm e servicos SA)</t>
  </si>
  <si>
    <t>RURALMINAS</t>
  </si>
  <si>
    <t>Cia Desenvol Econ MG - CODEMIG</t>
  </si>
  <si>
    <t>COPASA - Cia. Saneamento MG</t>
  </si>
  <si>
    <t>Municípios</t>
  </si>
  <si>
    <t>Setor Privado</t>
  </si>
  <si>
    <t>Interno</t>
  </si>
  <si>
    <t>FIA Dinâmica Energia S/A</t>
  </si>
  <si>
    <t>Demais Acionistas</t>
  </si>
  <si>
    <t>Externo</t>
  </si>
  <si>
    <t>ADR's</t>
  </si>
  <si>
    <t>Demais Acionistas (Incluindo LATIBEX)</t>
  </si>
  <si>
    <t>Ações em Tesouraria</t>
  </si>
  <si>
    <t>Ações a identificar (ao portador)</t>
  </si>
  <si>
    <t>Conselho de Administração</t>
  </si>
  <si>
    <t>Conselho Fiscal</t>
  </si>
  <si>
    <t>Diretoria Executiva</t>
  </si>
  <si>
    <t>Total do Capital</t>
  </si>
  <si>
    <t>Capital Total</t>
  </si>
  <si>
    <t>Ações de Livre Negociação (FREE FLOAT)</t>
  </si>
  <si>
    <t>Superintendência de Relações com Investidores</t>
  </si>
  <si>
    <t>Total de Acionistas:</t>
  </si>
  <si>
    <t>Posição extraída dos livros de registros de ações nominativas</t>
  </si>
  <si>
    <t>Composição do Capital Social :</t>
  </si>
  <si>
    <t>Valor Nominal das Ações:</t>
  </si>
  <si>
    <t>Stockholding structure</t>
  </si>
  <si>
    <t/>
  </si>
  <si>
    <t>At: June 2025</t>
  </si>
  <si>
    <t>Stockholders</t>
  </si>
  <si>
    <t>Number of shares</t>
  </si>
  <si>
    <t>Common</t>
  </si>
  <si>
    <t>Preferred</t>
  </si>
  <si>
    <t>Public sector</t>
  </si>
  <si>
    <t>Federal</t>
  </si>
  <si>
    <t>CEF (Federal Savings Bank - "Caixa")</t>
  </si>
  <si>
    <t>Minas Gerais state</t>
  </si>
  <si>
    <t>The State of Minas Gerais</t>
  </si>
  <si>
    <t>MGI (Minas Gerais State holding co.)</t>
  </si>
  <si>
    <t xml:space="preserve">MGS (Minas Gerais Adm. and Services) </t>
  </si>
  <si>
    <t>Ruralminas (Minas Gerais Rural Foundation)</t>
  </si>
  <si>
    <t>CODEMIG (Minas Gerais Develop co.)</t>
  </si>
  <si>
    <t>Copasa (Minas Gerais Water Utility)</t>
  </si>
  <si>
    <t>Municipalities</t>
  </si>
  <si>
    <t>Private sector</t>
  </si>
  <si>
    <t>Brazilian stockholders</t>
  </si>
  <si>
    <t xml:space="preserve">FIA Dinâmica Energia S/A </t>
  </si>
  <si>
    <t>Other stockholders</t>
  </si>
  <si>
    <t>Non-Brazilian stockholders</t>
  </si>
  <si>
    <t>Via ADRs</t>
  </si>
  <si>
    <t>Other stockholders (Incl. via Latibex)</t>
  </si>
  <si>
    <t>Shares in Treasury</t>
  </si>
  <si>
    <t>Titles to Bearer</t>
  </si>
  <si>
    <t>Board of Directors</t>
  </si>
  <si>
    <t>Fiscal Council</t>
  </si>
  <si>
    <t>Executive Directors</t>
  </si>
  <si>
    <t>Total capital</t>
  </si>
  <si>
    <t>Free float</t>
  </si>
  <si>
    <t>Cemig Investor Relations Department</t>
  </si>
  <si>
    <t>Total number of stockholders:</t>
  </si>
  <si>
    <t xml:space="preserve">Source: Nominal share register </t>
  </si>
  <si>
    <t xml:space="preserve"> </t>
  </si>
  <si>
    <t xml:space="preserve">Par value of share: </t>
  </si>
  <si>
    <t>R$ 5.00</t>
  </si>
  <si>
    <t xml:space="preserve">Total par value: </t>
  </si>
  <si>
    <t>Composición del Capital Social</t>
  </si>
  <si>
    <t>Referencia: Junio/2025</t>
  </si>
  <si>
    <t>Accionistas</t>
  </si>
  <si>
    <t>Cantidad de Acciones</t>
  </si>
  <si>
    <t>Ordinarias</t>
  </si>
  <si>
    <t>Preferentes</t>
  </si>
  <si>
    <t>Sector Público</t>
  </si>
  <si>
    <t>Gobierno del Estado</t>
  </si>
  <si>
    <t xml:space="preserve">MGS Minas Gerais Adm. e Serviços </t>
  </si>
  <si>
    <t>Municipios</t>
  </si>
  <si>
    <t>Sector Privado</t>
  </si>
  <si>
    <t>Otros Accionistas</t>
  </si>
  <si>
    <t>Otros Accionistas (Incluida LATIBEX)</t>
  </si>
  <si>
    <t>Acciones en Tesorería</t>
  </si>
  <si>
    <t>Acciones al portador</t>
  </si>
  <si>
    <t>Consejo de Administración</t>
  </si>
  <si>
    <t>Consejo de Auditoría Interna</t>
  </si>
  <si>
    <t>Junta Directiva</t>
  </si>
  <si>
    <r>
      <t>Capital Flotante (</t>
    </r>
    <r>
      <rPr>
        <b/>
        <i/>
        <sz val="16"/>
        <color indexed="9"/>
        <rFont val="Arial"/>
        <family val="2"/>
      </rPr>
      <t>"free float"</t>
    </r>
    <r>
      <rPr>
        <b/>
        <sz val="16"/>
        <color indexed="9"/>
        <rFont val="Arial"/>
        <family val="2"/>
      </rPr>
      <t>)</t>
    </r>
  </si>
  <si>
    <t>Superintendencia de Relaciones con Inversores</t>
  </si>
  <si>
    <t>Total de Accionistas:</t>
  </si>
  <si>
    <t>Titulares de acciones inscritas en los libros registro de acciones nominativas</t>
  </si>
  <si>
    <t>Composición del Capital Social :</t>
  </si>
  <si>
    <t>Valor Nominal de las Acciones: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</si>
</sst>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[$-416]mmmm\-yy;@"/>
    <numFmt numFmtId="167" formatCode="&quot;R$&quot;\ #,##0.00"/>
    <numFmt numFmtId="168" formatCode="_(* #,##0.00000_);_(* \(#,##0.00000\);_(* &quot;-&quot;??_);_(@_)"/>
  </numFmts>
  <fonts count="15" x14ac:knownFonts="1">
    <font>
      <sz val="10"/>
      <color theme="1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trike/>
      <sz val="16"/>
      <color indexed="1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22"/>
      <color indexed="9"/>
      <name val="Arial"/>
      <family val="2"/>
    </font>
    <font>
      <b/>
      <sz val="18"/>
      <color indexed="9"/>
      <name val="Arial"/>
      <family val="2"/>
    </font>
    <font>
      <b/>
      <i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165" fontId="3" fillId="0" borderId="0" xfId="3" applyNumberFormat="1" applyFont="1" applyBorder="1"/>
    <xf numFmtId="164" fontId="3" fillId="0" borderId="0" xfId="3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66" fontId="4" fillId="0" borderId="0" xfId="2" applyNumberFormat="1" applyFont="1" applyAlignment="1">
      <alignment horizontal="left"/>
    </xf>
    <xf numFmtId="0" fontId="7" fillId="0" borderId="0" xfId="2" applyFont="1"/>
    <xf numFmtId="165" fontId="6" fillId="2" borderId="7" xfId="3" applyNumberFormat="1" applyFont="1" applyFill="1" applyBorder="1" applyAlignment="1">
      <alignment horizontal="center"/>
    </xf>
    <xf numFmtId="164" fontId="6" fillId="2" borderId="7" xfId="3" applyFont="1" applyFill="1" applyBorder="1" applyAlignment="1">
      <alignment horizontal="center"/>
    </xf>
    <xf numFmtId="164" fontId="6" fillId="2" borderId="8" xfId="3" applyFont="1" applyFill="1" applyBorder="1" applyAlignment="1">
      <alignment horizontal="center"/>
    </xf>
    <xf numFmtId="0" fontId="3" fillId="0" borderId="9" xfId="2" applyFont="1" applyBorder="1"/>
    <xf numFmtId="165" fontId="3" fillId="2" borderId="9" xfId="3" applyNumberFormat="1" applyFont="1" applyFill="1" applyBorder="1"/>
    <xf numFmtId="0" fontId="3" fillId="2" borderId="9" xfId="2" applyFont="1" applyFill="1" applyBorder="1"/>
    <xf numFmtId="0" fontId="3" fillId="2" borderId="0" xfId="2" applyFont="1" applyFill="1"/>
    <xf numFmtId="165" fontId="3" fillId="2" borderId="8" xfId="3" applyNumberFormat="1" applyFont="1" applyFill="1" applyBorder="1"/>
    <xf numFmtId="164" fontId="3" fillId="2" borderId="8" xfId="3" applyFont="1" applyFill="1" applyBorder="1"/>
    <xf numFmtId="0" fontId="8" fillId="2" borderId="9" xfId="2" applyFont="1" applyFill="1" applyBorder="1"/>
    <xf numFmtId="165" fontId="9" fillId="2" borderId="9" xfId="3" applyNumberFormat="1" applyFont="1" applyFill="1" applyBorder="1"/>
    <xf numFmtId="0" fontId="9" fillId="2" borderId="9" xfId="2" applyFont="1" applyFill="1" applyBorder="1"/>
    <xf numFmtId="0" fontId="9" fillId="2" borderId="10" xfId="2" applyFont="1" applyFill="1" applyBorder="1"/>
    <xf numFmtId="165" fontId="9" fillId="2" borderId="10" xfId="3" applyNumberFormat="1" applyFont="1" applyFill="1" applyBorder="1" applyAlignment="1">
      <alignment horizontal="right"/>
    </xf>
    <xf numFmtId="164" fontId="9" fillId="2" borderId="11" xfId="3" applyFont="1" applyFill="1" applyBorder="1"/>
    <xf numFmtId="165" fontId="9" fillId="2" borderId="11" xfId="3" applyNumberFormat="1" applyFont="1" applyFill="1" applyBorder="1"/>
    <xf numFmtId="164" fontId="9" fillId="2" borderId="9" xfId="3" applyFont="1" applyFill="1" applyBorder="1"/>
    <xf numFmtId="0" fontId="3" fillId="0" borderId="8" xfId="2" applyFont="1" applyBorder="1"/>
    <xf numFmtId="165" fontId="3" fillId="0" borderId="8" xfId="3" applyNumberFormat="1" applyFont="1" applyBorder="1"/>
    <xf numFmtId="165" fontId="3" fillId="0" borderId="8" xfId="3" applyNumberFormat="1" applyFont="1" applyBorder="1" applyAlignment="1">
      <alignment horizontal="right"/>
    </xf>
    <xf numFmtId="164" fontId="3" fillId="0" borderId="8" xfId="3" applyFont="1" applyBorder="1"/>
    <xf numFmtId="164" fontId="4" fillId="0" borderId="8" xfId="3" applyFont="1" applyBorder="1"/>
    <xf numFmtId="0" fontId="10" fillId="0" borderId="0" xfId="2" applyFont="1"/>
    <xf numFmtId="165" fontId="4" fillId="0" borderId="0" xfId="3" applyNumberFormat="1" applyFont="1" applyBorder="1"/>
    <xf numFmtId="0" fontId="4" fillId="0" borderId="12" xfId="2" applyFont="1" applyBorder="1"/>
    <xf numFmtId="165" fontId="4" fillId="0" borderId="13" xfId="3" applyNumberFormat="1" applyFont="1" applyBorder="1" applyAlignment="1">
      <alignment horizontal="right"/>
    </xf>
    <xf numFmtId="164" fontId="4" fillId="0" borderId="13" xfId="3" applyFont="1" applyBorder="1" applyAlignment="1">
      <alignment horizontal="right"/>
    </xf>
    <xf numFmtId="165" fontId="4" fillId="0" borderId="13" xfId="3" applyNumberFormat="1" applyFont="1" applyBorder="1"/>
    <xf numFmtId="164" fontId="4" fillId="0" borderId="13" xfId="3" applyFont="1" applyBorder="1"/>
    <xf numFmtId="164" fontId="4" fillId="0" borderId="0" xfId="3" applyFont="1" applyBorder="1"/>
    <xf numFmtId="0" fontId="3" fillId="0" borderId="12" xfId="2" applyFont="1" applyBorder="1"/>
    <xf numFmtId="165" fontId="3" fillId="0" borderId="13" xfId="3" applyNumberFormat="1" applyFont="1" applyBorder="1" applyAlignment="1">
      <alignment horizontal="right"/>
    </xf>
    <xf numFmtId="164" fontId="3" fillId="0" borderId="13" xfId="3" applyFont="1" applyBorder="1"/>
    <xf numFmtId="165" fontId="3" fillId="0" borderId="13" xfId="3" applyNumberFormat="1" applyFont="1" applyBorder="1"/>
    <xf numFmtId="0" fontId="3" fillId="0" borderId="5" xfId="2" applyFont="1" applyBorder="1"/>
    <xf numFmtId="0" fontId="3" fillId="0" borderId="6" xfId="2" applyFont="1" applyBorder="1"/>
    <xf numFmtId="165" fontId="3" fillId="0" borderId="14" xfId="3" applyNumberFormat="1" applyFont="1" applyBorder="1" applyAlignment="1">
      <alignment horizontal="right"/>
    </xf>
    <xf numFmtId="165" fontId="3" fillId="0" borderId="14" xfId="3" applyNumberFormat="1" applyFont="1" applyBorder="1"/>
    <xf numFmtId="164" fontId="3" fillId="0" borderId="14" xfId="3" applyFont="1" applyBorder="1"/>
    <xf numFmtId="164" fontId="3" fillId="0" borderId="5" xfId="3" applyFont="1" applyBorder="1"/>
    <xf numFmtId="165" fontId="3" fillId="0" borderId="9" xfId="3" applyNumberFormat="1" applyFont="1" applyBorder="1"/>
    <xf numFmtId="0" fontId="4" fillId="0" borderId="9" xfId="2" applyFont="1" applyBorder="1"/>
    <xf numFmtId="0" fontId="10" fillId="0" borderId="9" xfId="2" applyFont="1" applyBorder="1"/>
    <xf numFmtId="165" fontId="4" fillId="0" borderId="9" xfId="3" applyNumberFormat="1" applyFont="1" applyBorder="1"/>
    <xf numFmtId="0" fontId="4" fillId="0" borderId="10" xfId="2" applyFont="1" applyBorder="1"/>
    <xf numFmtId="165" fontId="4" fillId="0" borderId="10" xfId="3" applyNumberFormat="1" applyFont="1" applyBorder="1" applyAlignment="1">
      <alignment horizontal="right"/>
    </xf>
    <xf numFmtId="164" fontId="4" fillId="0" borderId="10" xfId="3" applyFont="1" applyBorder="1" applyAlignment="1">
      <alignment horizontal="right"/>
    </xf>
    <xf numFmtId="165" fontId="4" fillId="0" borderId="11" xfId="3" applyNumberFormat="1" applyFont="1" applyBorder="1"/>
    <xf numFmtId="164" fontId="4" fillId="0" borderId="11" xfId="3" applyFont="1" applyBorder="1"/>
    <xf numFmtId="164" fontId="4" fillId="0" borderId="9" xfId="3" applyFont="1" applyBorder="1"/>
    <xf numFmtId="165" fontId="3" fillId="0" borderId="12" xfId="3" applyNumberFormat="1" applyFont="1" applyBorder="1"/>
    <xf numFmtId="165" fontId="3" fillId="0" borderId="12" xfId="3" applyNumberFormat="1" applyFont="1" applyBorder="1" applyAlignment="1">
      <alignment horizontal="right"/>
    </xf>
    <xf numFmtId="165" fontId="3" fillId="0" borderId="5" xfId="3" applyNumberFormat="1" applyFont="1" applyBorder="1"/>
    <xf numFmtId="165" fontId="3" fillId="0" borderId="6" xfId="3" applyNumberFormat="1" applyFont="1" applyBorder="1"/>
    <xf numFmtId="165" fontId="3" fillId="0" borderId="6" xfId="3" applyNumberFormat="1" applyFont="1" applyBorder="1" applyAlignment="1">
      <alignment horizontal="right"/>
    </xf>
    <xf numFmtId="165" fontId="3" fillId="0" borderId="0" xfId="2" applyNumberFormat="1" applyFont="1"/>
    <xf numFmtId="165" fontId="3" fillId="0" borderId="5" xfId="3" applyNumberFormat="1" applyFont="1" applyBorder="1" applyAlignment="1">
      <alignment horizontal="right"/>
    </xf>
    <xf numFmtId="0" fontId="4" fillId="0" borderId="8" xfId="2" applyFont="1" applyBorder="1"/>
    <xf numFmtId="0" fontId="10" fillId="0" borderId="8" xfId="2" applyFont="1" applyBorder="1"/>
    <xf numFmtId="165" fontId="4" fillId="0" borderId="8" xfId="3" applyNumberFormat="1" applyFont="1" applyBorder="1"/>
    <xf numFmtId="0" fontId="4" fillId="0" borderId="15" xfId="2" applyFont="1" applyBorder="1"/>
    <xf numFmtId="165" fontId="4" fillId="0" borderId="7" xfId="3" applyNumberFormat="1" applyFont="1" applyBorder="1" applyAlignment="1">
      <alignment horizontal="right"/>
    </xf>
    <xf numFmtId="164" fontId="4" fillId="0" borderId="12" xfId="3" applyFont="1" applyBorder="1"/>
    <xf numFmtId="0" fontId="8" fillId="2" borderId="8" xfId="2" applyFont="1" applyFill="1" applyBorder="1"/>
    <xf numFmtId="165" fontId="9" fillId="2" borderId="8" xfId="3" applyNumberFormat="1" applyFont="1" applyFill="1" applyBorder="1"/>
    <xf numFmtId="0" fontId="9" fillId="2" borderId="8" xfId="2" applyFont="1" applyFill="1" applyBorder="1"/>
    <xf numFmtId="0" fontId="9" fillId="2" borderId="15" xfId="2" applyFont="1" applyFill="1" applyBorder="1"/>
    <xf numFmtId="165" fontId="9" fillId="2" borderId="6" xfId="3" applyNumberFormat="1" applyFont="1" applyFill="1" applyBorder="1" applyAlignment="1">
      <alignment horizontal="right"/>
    </xf>
    <xf numFmtId="164" fontId="9" fillId="2" borderId="6" xfId="3" applyFont="1" applyFill="1" applyBorder="1" applyAlignment="1">
      <alignment horizontal="right"/>
    </xf>
    <xf numFmtId="165" fontId="9" fillId="2" borderId="14" xfId="3" applyNumberFormat="1" applyFont="1" applyFill="1" applyBorder="1"/>
    <xf numFmtId="164" fontId="9" fillId="2" borderId="14" xfId="3" applyFont="1" applyFill="1" applyBorder="1"/>
    <xf numFmtId="164" fontId="9" fillId="2" borderId="5" xfId="3" applyFont="1" applyFill="1" applyBorder="1"/>
    <xf numFmtId="164" fontId="3" fillId="0" borderId="12" xfId="3" applyFont="1" applyBorder="1"/>
    <xf numFmtId="0" fontId="3" fillId="0" borderId="5" xfId="3" applyNumberFormat="1" applyFont="1" applyBorder="1" applyAlignment="1">
      <alignment horizontal="left"/>
    </xf>
    <xf numFmtId="164" fontId="3" fillId="0" borderId="6" xfId="3" applyFont="1" applyBorder="1"/>
    <xf numFmtId="164" fontId="4" fillId="0" borderId="10" xfId="3" applyFont="1" applyBorder="1"/>
    <xf numFmtId="165" fontId="4" fillId="0" borderId="10" xfId="3" applyNumberFormat="1" applyFont="1" applyBorder="1"/>
    <xf numFmtId="165" fontId="3" fillId="0" borderId="0" xfId="3" applyNumberFormat="1" applyFont="1" applyBorder="1" applyAlignment="1">
      <alignment horizontal="right"/>
    </xf>
    <xf numFmtId="164" fontId="3" fillId="0" borderId="16" xfId="3" applyFont="1" applyBorder="1"/>
    <xf numFmtId="164" fontId="3" fillId="0" borderId="12" xfId="3" applyFont="1" applyBorder="1" applyAlignment="1">
      <alignment horizontal="right"/>
    </xf>
    <xf numFmtId="164" fontId="9" fillId="2" borderId="6" xfId="3" applyFont="1" applyFill="1" applyBorder="1"/>
    <xf numFmtId="165" fontId="9" fillId="2" borderId="6" xfId="3" applyNumberFormat="1" applyFont="1" applyFill="1" applyBorder="1"/>
    <xf numFmtId="165" fontId="3" fillId="0" borderId="9" xfId="3" applyNumberFormat="1" applyFont="1" applyBorder="1" applyAlignment="1">
      <alignment horizontal="right"/>
    </xf>
    <xf numFmtId="164" fontId="3" fillId="0" borderId="9" xfId="3" applyFont="1" applyBorder="1"/>
    <xf numFmtId="0" fontId="12" fillId="2" borderId="17" xfId="2" applyFont="1" applyFill="1" applyBorder="1"/>
    <xf numFmtId="165" fontId="9" fillId="2" borderId="17" xfId="3" applyNumberFormat="1" applyFont="1" applyFill="1" applyBorder="1"/>
    <xf numFmtId="0" fontId="9" fillId="2" borderId="17" xfId="2" applyFont="1" applyFill="1" applyBorder="1"/>
    <xf numFmtId="0" fontId="9" fillId="2" borderId="18" xfId="2" applyFont="1" applyFill="1" applyBorder="1"/>
    <xf numFmtId="164" fontId="9" fillId="2" borderId="19" xfId="3" applyFont="1" applyFill="1" applyBorder="1"/>
    <xf numFmtId="165" fontId="9" fillId="3" borderId="8" xfId="3" applyNumberFormat="1" applyFont="1" applyFill="1" applyBorder="1"/>
    <xf numFmtId="165" fontId="9" fillId="3" borderId="0" xfId="3" applyNumberFormat="1" applyFont="1" applyFill="1"/>
    <xf numFmtId="164" fontId="9" fillId="3" borderId="0" xfId="3" applyFont="1" applyFill="1"/>
    <xf numFmtId="0" fontId="9" fillId="0" borderId="0" xfId="2" applyFont="1"/>
    <xf numFmtId="165" fontId="3" fillId="0" borderId="0" xfId="3" applyNumberFormat="1" applyFont="1"/>
    <xf numFmtId="164" fontId="3" fillId="0" borderId="0" xfId="3" applyFont="1"/>
    <xf numFmtId="165" fontId="4" fillId="0" borderId="0" xfId="3" applyNumberFormat="1" applyFont="1" applyAlignment="1">
      <alignment horizontal="right"/>
    </xf>
    <xf numFmtId="10" fontId="3" fillId="0" borderId="0" xfId="1" applyNumberFormat="1" applyFont="1"/>
    <xf numFmtId="165" fontId="9" fillId="2" borderId="10" xfId="3" applyNumberFormat="1" applyFont="1" applyFill="1" applyBorder="1"/>
    <xf numFmtId="165" fontId="4" fillId="0" borderId="7" xfId="3" applyNumberFormat="1" applyFont="1" applyBorder="1"/>
    <xf numFmtId="0" fontId="13" fillId="2" borderId="8" xfId="2" applyFont="1" applyFill="1" applyBorder="1"/>
    <xf numFmtId="165" fontId="12" fillId="3" borderId="8" xfId="3" applyNumberFormat="1" applyFont="1" applyFill="1" applyBorder="1"/>
    <xf numFmtId="165" fontId="4" fillId="0" borderId="0" xfId="3" applyNumberFormat="1" applyFont="1" applyAlignment="1"/>
    <xf numFmtId="165" fontId="3" fillId="0" borderId="0" xfId="3" applyNumberFormat="1" applyFont="1" applyAlignment="1">
      <alignment horizontal="right"/>
    </xf>
    <xf numFmtId="164" fontId="3" fillId="0" borderId="0" xfId="3" applyFont="1" applyAlignment="1">
      <alignment horizontal="right"/>
    </xf>
    <xf numFmtId="168" fontId="3" fillId="0" borderId="0" xfId="3" applyNumberFormat="1" applyFont="1"/>
    <xf numFmtId="165" fontId="1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right"/>
    </xf>
    <xf numFmtId="167" fontId="3" fillId="0" borderId="0" xfId="2" applyNumberFormat="1" applyFont="1" applyAlignment="1">
      <alignment horizontal="left"/>
    </xf>
    <xf numFmtId="0" fontId="2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165" fontId="6" fillId="2" borderId="3" xfId="3" applyNumberFormat="1" applyFont="1" applyFill="1" applyBorder="1" applyAlignment="1">
      <alignment horizontal="center"/>
    </xf>
    <xf numFmtId="165" fontId="6" fillId="2" borderId="4" xfId="3" applyNumberFormat="1" applyFont="1" applyFill="1" applyBorder="1" applyAlignment="1">
      <alignment horizontal="center"/>
    </xf>
    <xf numFmtId="165" fontId="6" fillId="2" borderId="1" xfId="3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Normal" xfId="0" builtinId="0"/>
    <cellStyle name="Normal 2" xfId="2" xr:uid="{7FE2F442-0461-4C78-9C13-DA23F214673F}"/>
    <cellStyle name="Porcentagem" xfId="1" builtinId="5"/>
    <cellStyle name="Separador de milhares 2" xfId="3" xr:uid="{84A2E4A5-1FD5-445F-8C9C-BCFFDC746276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552450</xdr:colOff>
      <xdr:row>2</xdr:row>
      <xdr:rowOff>76200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7458F23-73F7-4A58-BAAF-AF175ACD4A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58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255965</xdr:colOff>
      <xdr:row>0</xdr:row>
      <xdr:rowOff>202746</xdr:rowOff>
    </xdr:from>
    <xdr:to>
      <xdr:col>3</xdr:col>
      <xdr:colOff>174435</xdr:colOff>
      <xdr:row>4</xdr:row>
      <xdr:rowOff>0</xdr:rowOff>
    </xdr:to>
    <xdr:pic>
      <xdr:nvPicPr>
        <xdr:cNvPr id="3" name="Picture 11" descr="cemig jpg">
          <a:extLst>
            <a:ext uri="{FF2B5EF4-FFF2-40B4-BE49-F238E27FC236}">
              <a16:creationId xmlns:a16="http://schemas.microsoft.com/office/drawing/2014/main" id="{AAA7CA08-292E-4B0A-8801-CDD724A2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965" y="202746"/>
          <a:ext cx="1652020" cy="635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552450</xdr:colOff>
      <xdr:row>59</xdr:row>
      <xdr:rowOff>76200</xdr:rowOff>
    </xdr:to>
    <xdr:sp macro="" textlink="">
      <xdr:nvSpPr>
        <xdr:cNvPr id="4" name="Rectangle 17">
          <a:extLst>
            <a:ext uri="{FF2B5EF4-FFF2-40B4-BE49-F238E27FC236}">
              <a16:creationId xmlns:a16="http://schemas.microsoft.com/office/drawing/2014/main" id="{66426AA0-8DF8-45EA-AA2F-1F010AB96F58}"/>
            </a:ext>
          </a:extLst>
        </xdr:cNvPr>
        <xdr:cNvSpPr>
          <a:spLocks noChangeArrowheads="1"/>
        </xdr:cNvSpPr>
      </xdr:nvSpPr>
      <xdr:spPr bwMode="auto">
        <a:xfrm>
          <a:off x="0" y="12296775"/>
          <a:ext cx="10858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552450</xdr:colOff>
      <xdr:row>116</xdr:row>
      <xdr:rowOff>76200</xdr:rowOff>
    </xdr:to>
    <xdr:sp macro="" textlink="">
      <xdr:nvSpPr>
        <xdr:cNvPr id="5" name="Rectangle 19">
          <a:extLst>
            <a:ext uri="{FF2B5EF4-FFF2-40B4-BE49-F238E27FC236}">
              <a16:creationId xmlns:a16="http://schemas.microsoft.com/office/drawing/2014/main" id="{6216BF3F-6530-41B5-9C0E-39504D5E173E}"/>
            </a:ext>
          </a:extLst>
        </xdr:cNvPr>
        <xdr:cNvSpPr>
          <a:spLocks noChangeArrowheads="1"/>
        </xdr:cNvSpPr>
      </xdr:nvSpPr>
      <xdr:spPr bwMode="auto">
        <a:xfrm>
          <a:off x="0" y="24765000"/>
          <a:ext cx="10858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114</xdr:row>
      <xdr:rowOff>19050</xdr:rowOff>
    </xdr:from>
    <xdr:to>
      <xdr:col>3</xdr:col>
      <xdr:colOff>333375</xdr:colOff>
      <xdr:row>117</xdr:row>
      <xdr:rowOff>0</xdr:rowOff>
    </xdr:to>
    <xdr:pic>
      <xdr:nvPicPr>
        <xdr:cNvPr id="6" name="Picture 20" descr="cemig jpg">
          <a:extLst>
            <a:ext uri="{FF2B5EF4-FFF2-40B4-BE49-F238E27FC236}">
              <a16:creationId xmlns:a16="http://schemas.microsoft.com/office/drawing/2014/main" id="{6F96E332-26E4-4AE4-9972-F0914E73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4784050"/>
          <a:ext cx="20478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57</xdr:row>
      <xdr:rowOff>161925</xdr:rowOff>
    </xdr:from>
    <xdr:to>
      <xdr:col>1</xdr:col>
      <xdr:colOff>466725</xdr:colOff>
      <xdr:row>58</xdr:row>
      <xdr:rowOff>247650</xdr:rowOff>
    </xdr:to>
    <xdr:pic>
      <xdr:nvPicPr>
        <xdr:cNvPr id="7" name="Picture 11" descr="cemig jpg">
          <a:extLst>
            <a:ext uri="{FF2B5EF4-FFF2-40B4-BE49-F238E27FC236}">
              <a16:creationId xmlns:a16="http://schemas.microsoft.com/office/drawing/2014/main" id="{01470795-6866-40C8-8EC6-9F2A3267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2458700"/>
          <a:ext cx="9810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041106\Dados%20de%20aplicativos\Microsoft\Excel\Mes%20Junh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A\RI\RI_FINAL\Empresas_CEMIG\CEMIG%20HOLDING\Composicao_de_Capital\2025\Junho\Comp%20de%20capital%20junho2025.xlsx" TargetMode="External"/><Relationship Id="rId1" Type="http://schemas.openxmlformats.org/officeDocument/2006/relationships/externalLinkPath" Target="Comp%20de%20capital%20junho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ção do Capital"/>
      <sheetName val="Acesso aos dados"/>
    </sheetNames>
    <sheetDataSet>
      <sheetData sheetId="0" refreshError="1">
        <row r="4">
          <cell r="A4" t="str">
            <v/>
          </cell>
        </row>
        <row r="5">
          <cell r="A5" t="str">
            <v>Referência: Junho/2005</v>
          </cell>
        </row>
        <row r="7">
          <cell r="A7" t="str">
            <v>Acionistas</v>
          </cell>
        </row>
        <row r="10">
          <cell r="A10" t="str">
            <v>Setor Público</v>
          </cell>
        </row>
        <row r="12">
          <cell r="B12" t="str">
            <v>Área Federal</v>
          </cell>
        </row>
        <row r="17">
          <cell r="B17" t="str">
            <v>Área Estadual</v>
          </cell>
        </row>
        <row r="27">
          <cell r="B27" t="str">
            <v>Municípios</v>
          </cell>
        </row>
        <row r="29">
          <cell r="A29" t="str">
            <v>Setor Privado</v>
          </cell>
        </row>
        <row r="31">
          <cell r="B31" t="str">
            <v>Interno</v>
          </cell>
        </row>
        <row r="35">
          <cell r="B35" t="str">
            <v>Externo</v>
          </cell>
        </row>
        <row r="39">
          <cell r="A39" t="str">
            <v>Ações em Tesouraria</v>
          </cell>
        </row>
        <row r="41">
          <cell r="A41" t="str">
            <v>Total do Capital</v>
          </cell>
          <cell r="T41" t="str">
            <v>Capital Total</v>
          </cell>
          <cell r="U41">
            <v>162153819025</v>
          </cell>
        </row>
        <row r="43">
          <cell r="A43" t="str">
            <v>Ações de Livre Negociação (FREE FLOAT)</v>
          </cell>
          <cell r="T43" t="str">
            <v>Preferenciais</v>
          </cell>
          <cell r="U43">
            <v>91279651102</v>
          </cell>
        </row>
        <row r="46">
          <cell r="A46" t="str">
            <v>Total de Acionistas:</v>
          </cell>
        </row>
        <row r="47">
          <cell r="A47" t="str">
            <v>Posição extraída dos livros de registros de ações nominativas</v>
          </cell>
        </row>
        <row r="48">
          <cell r="A48" t="str">
            <v>Composição do Capital Social : R$ 1.621.538.190,25</v>
          </cell>
        </row>
        <row r="49">
          <cell r="A49" t="str">
            <v>Valor Nominal das Ações: R$ 0,01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de entrada"/>
      <sheetName val="Plan2"/>
      <sheetName val="Tab Dinamica Estados"/>
      <sheetName val="Tab Dinamica Paises"/>
      <sheetName val="BD_Acionistas"/>
      <sheetName val="Composição do Capital"/>
      <sheetName val="Maiores Acionistas"/>
      <sheetName val="Acionistas por País"/>
      <sheetName val="Composição Valor Mercado"/>
      <sheetName val="Formulário Consolidado"/>
      <sheetName val="Formulário Individual"/>
      <sheetName val="Posicao_Administradores"/>
      <sheetName val="Anotações"/>
      <sheetName val="Fundos de Pensão"/>
      <sheetName val="Estrutura"/>
      <sheetName val="S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 t="str">
            <v>CODIGO</v>
          </cell>
          <cell r="L7" t="str">
            <v>NOME DO PAIS</v>
          </cell>
          <cell r="M7" t="str">
            <v>NACIONALIDADE</v>
          </cell>
        </row>
        <row r="8">
          <cell r="K8" t="str">
            <v>ABW</v>
          </cell>
          <cell r="L8" t="str">
            <v>Aruba</v>
          </cell>
          <cell r="M8" t="str">
            <v>Aruba</v>
          </cell>
        </row>
        <row r="9">
          <cell r="K9" t="str">
            <v>AFG</v>
          </cell>
          <cell r="L9" t="str">
            <v>Afeganistão</v>
          </cell>
          <cell r="M9" t="str">
            <v>Afeganistão</v>
          </cell>
        </row>
        <row r="10">
          <cell r="K10" t="str">
            <v>AGO</v>
          </cell>
          <cell r="L10" t="str">
            <v>Angola</v>
          </cell>
          <cell r="M10" t="str">
            <v>Angola</v>
          </cell>
        </row>
        <row r="11">
          <cell r="K11" t="str">
            <v>AIA</v>
          </cell>
          <cell r="L11" t="str">
            <v>Anguilla</v>
          </cell>
          <cell r="M11" t="str">
            <v>Anguilla</v>
          </cell>
        </row>
        <row r="12">
          <cell r="K12" t="str">
            <v>ALB</v>
          </cell>
          <cell r="L12" t="str">
            <v>Albânia</v>
          </cell>
          <cell r="M12" t="str">
            <v>Albânia</v>
          </cell>
        </row>
        <row r="13">
          <cell r="K13" t="str">
            <v>AND</v>
          </cell>
          <cell r="L13" t="str">
            <v>Andorra</v>
          </cell>
          <cell r="M13" t="str">
            <v>Andorra</v>
          </cell>
        </row>
        <row r="14">
          <cell r="K14" t="str">
            <v>ANT</v>
          </cell>
          <cell r="L14" t="str">
            <v>Antilhas Holandesas</v>
          </cell>
          <cell r="M14" t="str">
            <v>Antilhas Holandesas</v>
          </cell>
        </row>
        <row r="15">
          <cell r="K15" t="str">
            <v>ARE</v>
          </cell>
          <cell r="L15" t="str">
            <v>Emirados Árabes Unidos</v>
          </cell>
          <cell r="M15" t="str">
            <v>Emirados Árabes Unidos</v>
          </cell>
        </row>
        <row r="16">
          <cell r="K16" t="str">
            <v>ARG</v>
          </cell>
          <cell r="L16" t="str">
            <v>Argentina</v>
          </cell>
          <cell r="M16" t="str">
            <v>Argentina</v>
          </cell>
        </row>
        <row r="17">
          <cell r="K17" t="str">
            <v>ARM</v>
          </cell>
          <cell r="L17" t="str">
            <v>Armênia</v>
          </cell>
          <cell r="M17" t="str">
            <v>Armênia</v>
          </cell>
        </row>
        <row r="18">
          <cell r="K18" t="str">
            <v>ASM</v>
          </cell>
          <cell r="L18" t="str">
            <v>Samoa Ocidental</v>
          </cell>
          <cell r="M18" t="str">
            <v>Samoa Ocidental</v>
          </cell>
        </row>
        <row r="19">
          <cell r="K19" t="str">
            <v>ATA</v>
          </cell>
          <cell r="L19" t="str">
            <v>Antártida</v>
          </cell>
          <cell r="M19" t="str">
            <v>Antártida</v>
          </cell>
        </row>
        <row r="20">
          <cell r="K20" t="str">
            <v>ATF</v>
          </cell>
          <cell r="L20" t="str">
            <v>Territórios do Sul da França</v>
          </cell>
          <cell r="M20" t="str">
            <v>Territórios do Sul da França</v>
          </cell>
        </row>
        <row r="21">
          <cell r="K21" t="str">
            <v>ATG</v>
          </cell>
          <cell r="L21" t="str">
            <v>Antígua e Barbuda</v>
          </cell>
          <cell r="M21" t="str">
            <v>Antígua e Barbuda</v>
          </cell>
        </row>
        <row r="22">
          <cell r="K22" t="str">
            <v>AUS</v>
          </cell>
          <cell r="L22" t="str">
            <v>Austrália</v>
          </cell>
          <cell r="M22" t="str">
            <v>Austrália</v>
          </cell>
        </row>
        <row r="23">
          <cell r="K23" t="str">
            <v>AUT</v>
          </cell>
          <cell r="L23" t="str">
            <v>Áustria</v>
          </cell>
          <cell r="M23" t="str">
            <v>Áustria</v>
          </cell>
        </row>
        <row r="24">
          <cell r="K24" t="str">
            <v>AZE</v>
          </cell>
          <cell r="L24" t="str">
            <v>Azerbaijão</v>
          </cell>
          <cell r="M24" t="str">
            <v>Azerbaijão</v>
          </cell>
        </row>
        <row r="25">
          <cell r="K25" t="str">
            <v>BDI</v>
          </cell>
          <cell r="L25" t="str">
            <v>Burundi</v>
          </cell>
          <cell r="M25" t="str">
            <v>Burundi</v>
          </cell>
        </row>
        <row r="26">
          <cell r="K26" t="str">
            <v>BEL</v>
          </cell>
          <cell r="L26" t="str">
            <v>Bélgica</v>
          </cell>
          <cell r="M26" t="str">
            <v>Bélgica</v>
          </cell>
        </row>
        <row r="27">
          <cell r="K27" t="str">
            <v>BEN</v>
          </cell>
          <cell r="L27" t="str">
            <v>Benin</v>
          </cell>
          <cell r="M27" t="str">
            <v>Benin</v>
          </cell>
        </row>
        <row r="28">
          <cell r="K28" t="str">
            <v>BFA</v>
          </cell>
          <cell r="L28" t="str">
            <v>Burkina Fasso</v>
          </cell>
          <cell r="M28" t="str">
            <v>Burkina Fasso</v>
          </cell>
        </row>
        <row r="29">
          <cell r="K29" t="str">
            <v>BGD</v>
          </cell>
          <cell r="L29" t="str">
            <v>Bangladesh</v>
          </cell>
          <cell r="M29" t="str">
            <v>Bangladesh</v>
          </cell>
        </row>
        <row r="30">
          <cell r="K30" t="str">
            <v>BGR</v>
          </cell>
          <cell r="L30" t="str">
            <v>Bulgária</v>
          </cell>
          <cell r="M30" t="str">
            <v>Bulgária</v>
          </cell>
        </row>
        <row r="31">
          <cell r="K31" t="str">
            <v>BHR</v>
          </cell>
          <cell r="L31" t="str">
            <v>Bahrein</v>
          </cell>
          <cell r="M31" t="str">
            <v>Bahrein</v>
          </cell>
        </row>
        <row r="32">
          <cell r="K32" t="str">
            <v>BHS</v>
          </cell>
          <cell r="L32" t="str">
            <v>Bahamas</v>
          </cell>
          <cell r="M32" t="str">
            <v>Bahamas</v>
          </cell>
        </row>
        <row r="33">
          <cell r="K33" t="str">
            <v>BIH</v>
          </cell>
          <cell r="L33" t="str">
            <v>Bósnia-Herzegóvina</v>
          </cell>
          <cell r="M33" t="str">
            <v>Bósnia-Herzegóvina</v>
          </cell>
        </row>
        <row r="34">
          <cell r="K34" t="str">
            <v>BLR</v>
          </cell>
          <cell r="L34" t="str">
            <v>Belarus</v>
          </cell>
          <cell r="M34" t="str">
            <v>Belarus</v>
          </cell>
        </row>
        <row r="35">
          <cell r="K35" t="str">
            <v>BLZ</v>
          </cell>
          <cell r="L35" t="str">
            <v>Belize</v>
          </cell>
          <cell r="M35" t="str">
            <v>Belize</v>
          </cell>
        </row>
        <row r="36">
          <cell r="K36" t="str">
            <v>BMU</v>
          </cell>
          <cell r="L36" t="str">
            <v>Bermudas</v>
          </cell>
          <cell r="M36" t="str">
            <v>Bermudas</v>
          </cell>
        </row>
        <row r="37">
          <cell r="K37" t="str">
            <v>BOL</v>
          </cell>
          <cell r="L37" t="str">
            <v>Bolívia</v>
          </cell>
          <cell r="M37" t="str">
            <v>Bolívia</v>
          </cell>
        </row>
        <row r="38">
          <cell r="K38" t="str">
            <v>BRA</v>
          </cell>
          <cell r="L38" t="str">
            <v>Brasil</v>
          </cell>
          <cell r="M38" t="str">
            <v>Brasil</v>
          </cell>
        </row>
        <row r="39">
          <cell r="K39" t="str">
            <v>BRB</v>
          </cell>
          <cell r="L39" t="str">
            <v>Barbados</v>
          </cell>
          <cell r="M39" t="str">
            <v>Barbados</v>
          </cell>
        </row>
        <row r="40">
          <cell r="K40" t="str">
            <v>BRN</v>
          </cell>
          <cell r="L40" t="str">
            <v>Brunei</v>
          </cell>
          <cell r="M40" t="str">
            <v>Brunei</v>
          </cell>
        </row>
        <row r="41">
          <cell r="K41" t="str">
            <v>BTN</v>
          </cell>
          <cell r="L41" t="str">
            <v>Butão</v>
          </cell>
          <cell r="M41" t="str">
            <v>Butão</v>
          </cell>
        </row>
        <row r="42">
          <cell r="K42" t="str">
            <v>BVT</v>
          </cell>
          <cell r="L42" t="str">
            <v>Ilha Bouvet (Território da Noruega)</v>
          </cell>
          <cell r="M42" t="str">
            <v>Ilha Bouvet (Território da Noruega)</v>
          </cell>
        </row>
        <row r="43">
          <cell r="K43" t="str">
            <v>BWA</v>
          </cell>
          <cell r="L43" t="str">
            <v>Botsuana</v>
          </cell>
          <cell r="M43" t="str">
            <v>Botsuana</v>
          </cell>
        </row>
        <row r="44">
          <cell r="K44" t="str">
            <v>CAF</v>
          </cell>
          <cell r="L44" t="str">
            <v>República Centro-Africana</v>
          </cell>
          <cell r="M44" t="str">
            <v>República Centro-Africana</v>
          </cell>
        </row>
        <row r="45">
          <cell r="K45" t="str">
            <v>CAF</v>
          </cell>
          <cell r="L45" t="str">
            <v>República Centro-Africana</v>
          </cell>
          <cell r="M45" t="str">
            <v>República Centro-Africana</v>
          </cell>
        </row>
        <row r="46">
          <cell r="K46" t="str">
            <v>CAN</v>
          </cell>
          <cell r="L46" t="str">
            <v>Canadá</v>
          </cell>
          <cell r="M46" t="str">
            <v>Canadá</v>
          </cell>
        </row>
        <row r="47">
          <cell r="K47" t="str">
            <v>CCK</v>
          </cell>
          <cell r="L47" t="str">
            <v>Ilhas Cocos</v>
          </cell>
          <cell r="M47" t="str">
            <v>Ilhas Cocos</v>
          </cell>
        </row>
        <row r="48">
          <cell r="K48" t="str">
            <v>CHE</v>
          </cell>
          <cell r="L48" t="str">
            <v>Suíça</v>
          </cell>
          <cell r="M48" t="str">
            <v>Suíça</v>
          </cell>
        </row>
        <row r="49">
          <cell r="K49" t="str">
            <v>CHL</v>
          </cell>
          <cell r="L49" t="str">
            <v>Chile</v>
          </cell>
          <cell r="M49" t="str">
            <v>Chile</v>
          </cell>
        </row>
        <row r="50">
          <cell r="K50" t="str">
            <v>TCD</v>
          </cell>
          <cell r="L50" t="str">
            <v>Chade</v>
          </cell>
          <cell r="M50" t="str">
            <v>Chade</v>
          </cell>
        </row>
        <row r="51">
          <cell r="K51" t="str">
            <v>CHN</v>
          </cell>
          <cell r="L51" t="str">
            <v>China</v>
          </cell>
          <cell r="M51" t="str">
            <v>China</v>
          </cell>
        </row>
        <row r="52">
          <cell r="K52" t="str">
            <v>CIV</v>
          </cell>
          <cell r="L52" t="str">
            <v>Costa do Marfim</v>
          </cell>
          <cell r="M52" t="str">
            <v>Costa do Marfim</v>
          </cell>
        </row>
        <row r="53">
          <cell r="K53" t="str">
            <v>CMR</v>
          </cell>
          <cell r="L53" t="str">
            <v>Camarões</v>
          </cell>
          <cell r="M53" t="str">
            <v>Camarões</v>
          </cell>
        </row>
        <row r="54">
          <cell r="K54" t="str">
            <v>COG</v>
          </cell>
          <cell r="L54" t="str">
            <v>Congo</v>
          </cell>
          <cell r="M54" t="str">
            <v>Congo</v>
          </cell>
        </row>
        <row r="55">
          <cell r="K55" t="str">
            <v>COK</v>
          </cell>
          <cell r="L55" t="str">
            <v>Ilhas Cook</v>
          </cell>
          <cell r="M55" t="str">
            <v>Ilhas Cook</v>
          </cell>
        </row>
        <row r="56">
          <cell r="K56" t="str">
            <v>COL</v>
          </cell>
          <cell r="L56" t="str">
            <v>Colômbia</v>
          </cell>
          <cell r="M56" t="str">
            <v>Colômbia</v>
          </cell>
        </row>
        <row r="57">
          <cell r="K57" t="str">
            <v>COM</v>
          </cell>
          <cell r="L57" t="str">
            <v>Ilhas Comores</v>
          </cell>
          <cell r="M57" t="str">
            <v>Ilhas Comores</v>
          </cell>
        </row>
        <row r="58">
          <cell r="K58" t="str">
            <v>CPV</v>
          </cell>
          <cell r="L58" t="str">
            <v>Cabo Verde</v>
          </cell>
          <cell r="M58" t="str">
            <v>Cabo Verde</v>
          </cell>
        </row>
        <row r="59">
          <cell r="K59" t="str">
            <v>CRI</v>
          </cell>
          <cell r="L59" t="str">
            <v>Costa Rica</v>
          </cell>
          <cell r="M59" t="str">
            <v>Costa Rica</v>
          </cell>
        </row>
        <row r="60">
          <cell r="K60" t="str">
            <v>CUB</v>
          </cell>
          <cell r="L60" t="str">
            <v>Cuba</v>
          </cell>
          <cell r="M60" t="str">
            <v>Cuba</v>
          </cell>
        </row>
        <row r="61">
          <cell r="K61" t="str">
            <v>CXR</v>
          </cell>
          <cell r="L61" t="str">
            <v>Ilha Natal</v>
          </cell>
          <cell r="M61" t="str">
            <v>Ilha Natal</v>
          </cell>
        </row>
        <row r="62">
          <cell r="K62" t="str">
            <v>CYM</v>
          </cell>
          <cell r="L62" t="str">
            <v>Ilhas Cayman</v>
          </cell>
          <cell r="M62" t="str">
            <v>Ilhas Cayman</v>
          </cell>
        </row>
        <row r="63">
          <cell r="K63" t="str">
            <v>CYP</v>
          </cell>
          <cell r="L63" t="str">
            <v>Chipre</v>
          </cell>
          <cell r="M63" t="str">
            <v>Chipre</v>
          </cell>
        </row>
        <row r="64">
          <cell r="K64" t="str">
            <v>CZE</v>
          </cell>
          <cell r="L64" t="str">
            <v>República Tcheca</v>
          </cell>
          <cell r="M64" t="str">
            <v>República Tcheca</v>
          </cell>
        </row>
        <row r="65">
          <cell r="K65" t="str">
            <v>DEU</v>
          </cell>
          <cell r="L65" t="str">
            <v>Alemanha</v>
          </cell>
          <cell r="M65" t="str">
            <v>Alemanha</v>
          </cell>
        </row>
        <row r="66">
          <cell r="K66" t="str">
            <v>DJI</v>
          </cell>
          <cell r="L66" t="str">
            <v>Djibuti</v>
          </cell>
          <cell r="M66" t="str">
            <v>Djibuti</v>
          </cell>
        </row>
        <row r="67">
          <cell r="K67" t="str">
            <v>DMA</v>
          </cell>
          <cell r="L67" t="str">
            <v>Dominica</v>
          </cell>
          <cell r="M67" t="str">
            <v>Dominica</v>
          </cell>
        </row>
        <row r="68">
          <cell r="K68" t="str">
            <v>DNK</v>
          </cell>
          <cell r="L68" t="str">
            <v>Dinamarca</v>
          </cell>
          <cell r="M68" t="str">
            <v>Dinamarca</v>
          </cell>
        </row>
        <row r="69">
          <cell r="K69" t="str">
            <v>DOM</v>
          </cell>
          <cell r="L69" t="str">
            <v>República Dominicana</v>
          </cell>
          <cell r="M69" t="str">
            <v>República Dominicana</v>
          </cell>
        </row>
        <row r="70">
          <cell r="K70" t="str">
            <v>DZA</v>
          </cell>
          <cell r="L70" t="str">
            <v>Algéria</v>
          </cell>
          <cell r="M70" t="str">
            <v>Algéria</v>
          </cell>
        </row>
        <row r="71">
          <cell r="K71" t="str">
            <v>ECU</v>
          </cell>
          <cell r="L71" t="str">
            <v>Equador</v>
          </cell>
          <cell r="M71" t="str">
            <v>Equador</v>
          </cell>
        </row>
        <row r="72">
          <cell r="K72" t="str">
            <v>EGY</v>
          </cell>
          <cell r="L72" t="str">
            <v>Egito</v>
          </cell>
          <cell r="M72" t="str">
            <v>Egito</v>
          </cell>
        </row>
        <row r="73">
          <cell r="K73" t="str">
            <v>ERI</v>
          </cell>
          <cell r="L73" t="str">
            <v>Eritréia</v>
          </cell>
          <cell r="M73" t="str">
            <v>Eritréia</v>
          </cell>
        </row>
        <row r="74">
          <cell r="K74" t="str">
            <v>ESH</v>
          </cell>
          <cell r="L74" t="str">
            <v>Saara Ocidental</v>
          </cell>
          <cell r="M74" t="str">
            <v>Saara Ocidental</v>
          </cell>
        </row>
        <row r="75">
          <cell r="K75" t="str">
            <v>ESP</v>
          </cell>
          <cell r="L75" t="str">
            <v>Espanha</v>
          </cell>
          <cell r="M75" t="str">
            <v>Espanha</v>
          </cell>
        </row>
        <row r="76">
          <cell r="K76" t="str">
            <v>EST</v>
          </cell>
          <cell r="L76" t="str">
            <v>Estônia</v>
          </cell>
          <cell r="M76" t="str">
            <v>Estônia</v>
          </cell>
        </row>
        <row r="77">
          <cell r="K77" t="str">
            <v>ETH</v>
          </cell>
          <cell r="L77" t="str">
            <v>Etiópia</v>
          </cell>
          <cell r="M77" t="str">
            <v>Etiópia</v>
          </cell>
        </row>
        <row r="78">
          <cell r="K78" t="str">
            <v>FIN</v>
          </cell>
          <cell r="L78" t="str">
            <v>Finlândia</v>
          </cell>
          <cell r="M78" t="str">
            <v>Finlândia</v>
          </cell>
        </row>
        <row r="79">
          <cell r="K79" t="str">
            <v>FJI</v>
          </cell>
          <cell r="L79" t="str">
            <v>Fiji</v>
          </cell>
          <cell r="M79" t="str">
            <v>Fiji</v>
          </cell>
        </row>
        <row r="80">
          <cell r="K80" t="str">
            <v>FLK</v>
          </cell>
          <cell r="L80" t="str">
            <v>Ilhas Falkland (Malvinas)</v>
          </cell>
          <cell r="M80" t="str">
            <v>Ilhas Falkland (Malvinas)</v>
          </cell>
        </row>
        <row r="81">
          <cell r="K81" t="str">
            <v>FRA</v>
          </cell>
          <cell r="L81" t="str">
            <v>França</v>
          </cell>
          <cell r="M81" t="str">
            <v>França</v>
          </cell>
        </row>
        <row r="82">
          <cell r="K82" t="str">
            <v>FRO</v>
          </cell>
          <cell r="L82" t="str">
            <v>Ilhas Faeroes</v>
          </cell>
          <cell r="M82" t="str">
            <v>Ilhas Faeroes</v>
          </cell>
        </row>
        <row r="83">
          <cell r="K83" t="str">
            <v>FSM</v>
          </cell>
          <cell r="L83" t="str">
            <v>Micronésia</v>
          </cell>
          <cell r="M83" t="str">
            <v>Micronésia</v>
          </cell>
        </row>
        <row r="84">
          <cell r="K84" t="str">
            <v>FXX</v>
          </cell>
          <cell r="L84" t="str">
            <v>França Metropolitana</v>
          </cell>
          <cell r="M84" t="str">
            <v>França Metropolitana</v>
          </cell>
        </row>
        <row r="85">
          <cell r="K85" t="str">
            <v>GAB</v>
          </cell>
          <cell r="L85" t="str">
            <v>Gabão</v>
          </cell>
          <cell r="M85" t="str">
            <v>Gabão</v>
          </cell>
        </row>
        <row r="86">
          <cell r="K86" t="str">
            <v>GBR</v>
          </cell>
          <cell r="L86" t="str">
            <v>Grã-Bretanha (Reino Unido, UK)</v>
          </cell>
          <cell r="M86" t="str">
            <v>Grã-Bretanha (Reino Unido, UK)</v>
          </cell>
        </row>
        <row r="87">
          <cell r="K87" t="str">
            <v>GEO</v>
          </cell>
          <cell r="L87" t="str">
            <v>Geórgia</v>
          </cell>
          <cell r="M87" t="str">
            <v>Geórgia</v>
          </cell>
        </row>
        <row r="88">
          <cell r="K88" t="str">
            <v>GGY</v>
          </cell>
          <cell r="L88" t="str">
            <v>Guernsey</v>
          </cell>
          <cell r="M88" t="str">
            <v>Guernsey</v>
          </cell>
        </row>
        <row r="89">
          <cell r="K89" t="str">
            <v>GHA</v>
          </cell>
          <cell r="L89" t="str">
            <v>Gana</v>
          </cell>
          <cell r="M89" t="str">
            <v>Gana</v>
          </cell>
        </row>
        <row r="90">
          <cell r="K90" t="str">
            <v>GIB</v>
          </cell>
          <cell r="L90" t="str">
            <v>Gibraltar</v>
          </cell>
          <cell r="M90" t="str">
            <v>Gibraltar</v>
          </cell>
        </row>
        <row r="91">
          <cell r="K91" t="str">
            <v>GIN</v>
          </cell>
          <cell r="L91" t="str">
            <v>Guiné</v>
          </cell>
          <cell r="M91" t="str">
            <v>Guiné</v>
          </cell>
        </row>
        <row r="92">
          <cell r="K92" t="str">
            <v>GLP</v>
          </cell>
          <cell r="L92" t="str">
            <v>Guadalupe</v>
          </cell>
          <cell r="M92" t="str">
            <v>Guadalupe</v>
          </cell>
        </row>
        <row r="93">
          <cell r="K93" t="str">
            <v>GMB</v>
          </cell>
          <cell r="L93" t="str">
            <v>Gâmbia</v>
          </cell>
          <cell r="M93" t="str">
            <v>Gâmbia</v>
          </cell>
        </row>
        <row r="94">
          <cell r="K94" t="str">
            <v>GNB</v>
          </cell>
          <cell r="L94" t="str">
            <v>Guiné-Bissau</v>
          </cell>
          <cell r="M94" t="str">
            <v>Guiné-Bissau</v>
          </cell>
        </row>
        <row r="95">
          <cell r="K95" t="str">
            <v>GNQ</v>
          </cell>
          <cell r="L95" t="str">
            <v>Guiné Equatorial</v>
          </cell>
          <cell r="M95" t="str">
            <v>Guiné Equatorial</v>
          </cell>
        </row>
        <row r="96">
          <cell r="K96" t="str">
            <v>GRC</v>
          </cell>
          <cell r="L96" t="str">
            <v>Grécia</v>
          </cell>
          <cell r="M96" t="str">
            <v>Grécia</v>
          </cell>
        </row>
        <row r="97">
          <cell r="K97" t="str">
            <v>GRD</v>
          </cell>
          <cell r="L97" t="str">
            <v>Granada</v>
          </cell>
          <cell r="M97" t="str">
            <v>Granada</v>
          </cell>
        </row>
        <row r="98">
          <cell r="K98" t="str">
            <v>GRL</v>
          </cell>
          <cell r="L98" t="str">
            <v>Groelândia</v>
          </cell>
          <cell r="M98" t="str">
            <v>Groelândia</v>
          </cell>
        </row>
        <row r="99">
          <cell r="K99" t="str">
            <v>GTM</v>
          </cell>
          <cell r="L99" t="str">
            <v>Guatemala</v>
          </cell>
          <cell r="M99" t="str">
            <v>Guatemala</v>
          </cell>
        </row>
        <row r="100">
          <cell r="K100" t="str">
            <v>GUF</v>
          </cell>
          <cell r="L100" t="str">
            <v>Guiana Francesa</v>
          </cell>
          <cell r="M100" t="str">
            <v>Guiana Francesa</v>
          </cell>
        </row>
        <row r="101">
          <cell r="K101" t="str">
            <v>GUM</v>
          </cell>
          <cell r="L101" t="str">
            <v>Guam (Território dos Estados Unidos)</v>
          </cell>
          <cell r="M101" t="str">
            <v>Guam (Território dos Estados Unidos)</v>
          </cell>
        </row>
        <row r="102">
          <cell r="K102" t="str">
            <v>GUY</v>
          </cell>
          <cell r="L102" t="str">
            <v>Guiana</v>
          </cell>
          <cell r="M102" t="str">
            <v>Guiana</v>
          </cell>
        </row>
        <row r="103">
          <cell r="K103" t="str">
            <v>HKG</v>
          </cell>
          <cell r="L103" t="str">
            <v>Hong Kong</v>
          </cell>
          <cell r="M103" t="str">
            <v>Hong Kong</v>
          </cell>
        </row>
        <row r="104">
          <cell r="K104" t="str">
            <v>HMD</v>
          </cell>
          <cell r="L104" t="str">
            <v>Ilhas Heard e McDonald (Território da Austrália)</v>
          </cell>
          <cell r="M104" t="str">
            <v>Ilhas Heard e McDonald (Território da Austrália)</v>
          </cell>
        </row>
        <row r="105">
          <cell r="K105" t="str">
            <v>HND</v>
          </cell>
          <cell r="L105" t="str">
            <v>Honduras</v>
          </cell>
          <cell r="M105" t="str">
            <v>Honduras</v>
          </cell>
        </row>
        <row r="106">
          <cell r="K106" t="str">
            <v>HRV</v>
          </cell>
          <cell r="L106" t="str">
            <v>Croácia (Hrvatska)</v>
          </cell>
          <cell r="M106" t="str">
            <v>Croácia (Hrvatska)</v>
          </cell>
        </row>
        <row r="107">
          <cell r="K107" t="str">
            <v>HTI</v>
          </cell>
          <cell r="L107" t="str">
            <v>Haiti</v>
          </cell>
          <cell r="M107" t="str">
            <v>Haiti</v>
          </cell>
        </row>
        <row r="108">
          <cell r="K108" t="str">
            <v>HUN</v>
          </cell>
          <cell r="L108" t="str">
            <v>Hungria</v>
          </cell>
          <cell r="M108" t="str">
            <v>Hungria</v>
          </cell>
        </row>
        <row r="109">
          <cell r="K109" t="str">
            <v>IDN</v>
          </cell>
          <cell r="L109" t="str">
            <v>Indonésia</v>
          </cell>
          <cell r="M109" t="str">
            <v>Indonésia</v>
          </cell>
        </row>
        <row r="110">
          <cell r="K110" t="str">
            <v>IND</v>
          </cell>
          <cell r="L110" t="str">
            <v>Índia</v>
          </cell>
          <cell r="M110" t="str">
            <v>índia</v>
          </cell>
        </row>
        <row r="111">
          <cell r="K111" t="str">
            <v>IOT</v>
          </cell>
          <cell r="L111" t="str">
            <v>Território Britânico do Oceano índico</v>
          </cell>
          <cell r="M111" t="str">
            <v>Território Britânico do Oceano índico</v>
          </cell>
        </row>
        <row r="112">
          <cell r="K112" t="str">
            <v>IRL</v>
          </cell>
          <cell r="L112" t="str">
            <v>Irlanda</v>
          </cell>
          <cell r="M112" t="str">
            <v>Irlanda</v>
          </cell>
        </row>
        <row r="113">
          <cell r="K113" t="str">
            <v>IRN</v>
          </cell>
          <cell r="L113" t="str">
            <v>Irã</v>
          </cell>
          <cell r="M113" t="str">
            <v>Irã</v>
          </cell>
        </row>
        <row r="114">
          <cell r="K114" t="str">
            <v>IRQ</v>
          </cell>
          <cell r="L114" t="str">
            <v>Iraque</v>
          </cell>
          <cell r="M114" t="str">
            <v>Iraque</v>
          </cell>
        </row>
        <row r="115">
          <cell r="K115" t="str">
            <v>ISL</v>
          </cell>
          <cell r="L115" t="str">
            <v>Islândia</v>
          </cell>
          <cell r="M115" t="str">
            <v>Islândia</v>
          </cell>
        </row>
        <row r="116">
          <cell r="K116" t="str">
            <v>ISR</v>
          </cell>
          <cell r="L116" t="str">
            <v>Israel</v>
          </cell>
          <cell r="M116" t="str">
            <v>Israel</v>
          </cell>
        </row>
        <row r="117">
          <cell r="K117" t="str">
            <v>ITA</v>
          </cell>
          <cell r="L117" t="str">
            <v>Itália</v>
          </cell>
          <cell r="M117" t="str">
            <v>Itália</v>
          </cell>
        </row>
        <row r="118">
          <cell r="K118" t="str">
            <v>JAM</v>
          </cell>
          <cell r="L118" t="str">
            <v>Jamaica</v>
          </cell>
          <cell r="M118" t="str">
            <v>Jamaica</v>
          </cell>
        </row>
        <row r="119">
          <cell r="K119" t="str">
            <v>JEY</v>
          </cell>
          <cell r="L119" t="str">
            <v>Ilha de Jersey</v>
          </cell>
          <cell r="M119" t="str">
            <v>Ilha de Jersey</v>
          </cell>
        </row>
        <row r="120">
          <cell r="K120" t="str">
            <v>JOR</v>
          </cell>
          <cell r="L120" t="str">
            <v>Jordânia</v>
          </cell>
          <cell r="M120" t="str">
            <v>Jordânia</v>
          </cell>
        </row>
        <row r="121">
          <cell r="K121" t="str">
            <v>JPN</v>
          </cell>
          <cell r="L121" t="str">
            <v>Japão</v>
          </cell>
          <cell r="M121" t="str">
            <v>Japão</v>
          </cell>
        </row>
        <row r="122">
          <cell r="K122" t="str">
            <v>KAZ</v>
          </cell>
          <cell r="L122" t="str">
            <v>Cazaquistão</v>
          </cell>
          <cell r="M122" t="str">
            <v>Cazaquistão</v>
          </cell>
        </row>
        <row r="123">
          <cell r="K123" t="str">
            <v>KEN</v>
          </cell>
          <cell r="L123" t="str">
            <v>Kênia</v>
          </cell>
          <cell r="M123" t="str">
            <v>Kênia</v>
          </cell>
        </row>
        <row r="124">
          <cell r="K124" t="str">
            <v>KGZ</v>
          </cell>
          <cell r="L124" t="str">
            <v>Quirguistão</v>
          </cell>
          <cell r="M124" t="str">
            <v>Quirguistão</v>
          </cell>
        </row>
        <row r="125">
          <cell r="K125" t="str">
            <v>KHM</v>
          </cell>
          <cell r="L125" t="str">
            <v>Camboja</v>
          </cell>
          <cell r="M125" t="str">
            <v>Camboja</v>
          </cell>
        </row>
        <row r="126">
          <cell r="K126" t="str">
            <v>KIR</v>
          </cell>
          <cell r="L126" t="str">
            <v>Kiribati</v>
          </cell>
          <cell r="M126" t="str">
            <v>Kiribati</v>
          </cell>
        </row>
        <row r="127">
          <cell r="K127" t="str">
            <v>KNA</v>
          </cell>
          <cell r="L127" t="str">
            <v>São Cristóvão e Névis</v>
          </cell>
          <cell r="M127" t="str">
            <v>São Cristóvão e Névis</v>
          </cell>
        </row>
        <row r="128">
          <cell r="K128" t="str">
            <v>KOR</v>
          </cell>
          <cell r="L128" t="str">
            <v>Coréia do Sul</v>
          </cell>
          <cell r="M128" t="str">
            <v>Coréia do Sul</v>
          </cell>
        </row>
        <row r="129">
          <cell r="K129" t="str">
            <v>KWT</v>
          </cell>
          <cell r="L129" t="str">
            <v>Kuait</v>
          </cell>
          <cell r="M129" t="str">
            <v>Kuait</v>
          </cell>
        </row>
        <row r="130">
          <cell r="K130" t="str">
            <v>LAO</v>
          </cell>
          <cell r="L130" t="str">
            <v>Laos</v>
          </cell>
          <cell r="M130" t="str">
            <v>Laos</v>
          </cell>
        </row>
        <row r="131">
          <cell r="K131" t="str">
            <v>LBN</v>
          </cell>
          <cell r="L131" t="str">
            <v>Líbano</v>
          </cell>
          <cell r="M131" t="str">
            <v>Líbano</v>
          </cell>
        </row>
        <row r="132">
          <cell r="K132" t="str">
            <v>LBR</v>
          </cell>
          <cell r="L132" t="str">
            <v>Libéria</v>
          </cell>
          <cell r="M132" t="str">
            <v>Libéria</v>
          </cell>
        </row>
        <row r="133">
          <cell r="K133" t="str">
            <v>LBY</v>
          </cell>
          <cell r="L133" t="str">
            <v>Líbia</v>
          </cell>
          <cell r="M133" t="str">
            <v>Líbia</v>
          </cell>
        </row>
        <row r="134">
          <cell r="K134" t="str">
            <v>LCA</v>
          </cell>
          <cell r="L134" t="str">
            <v>Santa Lúcia</v>
          </cell>
          <cell r="M134" t="str">
            <v>Santa Lúcia</v>
          </cell>
        </row>
        <row r="135">
          <cell r="K135" t="str">
            <v>LIE</v>
          </cell>
          <cell r="L135" t="str">
            <v>Liechtenstein</v>
          </cell>
          <cell r="M135" t="str">
            <v>Liechtenstein</v>
          </cell>
        </row>
        <row r="136">
          <cell r="K136" t="str">
            <v>LKA</v>
          </cell>
          <cell r="L136" t="str">
            <v>Sri Lanka</v>
          </cell>
          <cell r="M136" t="str">
            <v>Sri Lanka</v>
          </cell>
        </row>
        <row r="137">
          <cell r="K137" t="str">
            <v>LSO</v>
          </cell>
          <cell r="L137" t="str">
            <v>Lesoto</v>
          </cell>
          <cell r="M137" t="str">
            <v>Lesoto</v>
          </cell>
        </row>
        <row r="138">
          <cell r="K138" t="str">
            <v>LTU</v>
          </cell>
          <cell r="L138" t="str">
            <v>Lituânia</v>
          </cell>
          <cell r="M138" t="str">
            <v>Lituânia</v>
          </cell>
        </row>
        <row r="139">
          <cell r="K139" t="str">
            <v>LUX</v>
          </cell>
          <cell r="L139" t="str">
            <v>Luxemburgo</v>
          </cell>
          <cell r="M139" t="str">
            <v>Luxemburgo</v>
          </cell>
        </row>
        <row r="140">
          <cell r="K140" t="str">
            <v>LVA</v>
          </cell>
          <cell r="L140" t="str">
            <v>Látvia</v>
          </cell>
          <cell r="M140" t="str">
            <v>Látvia</v>
          </cell>
        </row>
        <row r="141">
          <cell r="K141" t="str">
            <v>MAC</v>
          </cell>
          <cell r="L141" t="str">
            <v>Macau</v>
          </cell>
          <cell r="M141" t="str">
            <v>Macau</v>
          </cell>
        </row>
        <row r="142">
          <cell r="K142" t="str">
            <v>MAR</v>
          </cell>
          <cell r="L142" t="str">
            <v>Marrocos</v>
          </cell>
          <cell r="M142" t="str">
            <v>Marrocos</v>
          </cell>
        </row>
        <row r="143">
          <cell r="K143" t="str">
            <v>MCO</v>
          </cell>
          <cell r="L143" t="str">
            <v>Mônaco</v>
          </cell>
          <cell r="M143" t="str">
            <v>Mônaco</v>
          </cell>
        </row>
        <row r="144">
          <cell r="K144" t="str">
            <v>MDA</v>
          </cell>
          <cell r="L144" t="str">
            <v>Moldova</v>
          </cell>
          <cell r="M144" t="str">
            <v>Moldova</v>
          </cell>
        </row>
        <row r="145">
          <cell r="K145" t="str">
            <v>MDG</v>
          </cell>
          <cell r="L145" t="str">
            <v>Madagascar</v>
          </cell>
          <cell r="M145" t="str">
            <v>Madagascar</v>
          </cell>
        </row>
        <row r="146">
          <cell r="K146" t="str">
            <v>MDV</v>
          </cell>
          <cell r="L146" t="str">
            <v>Maldivas</v>
          </cell>
          <cell r="M146" t="str">
            <v>Maldivas</v>
          </cell>
        </row>
        <row r="147">
          <cell r="K147" t="str">
            <v>MEX</v>
          </cell>
          <cell r="L147" t="str">
            <v>México</v>
          </cell>
          <cell r="M147" t="str">
            <v>México</v>
          </cell>
        </row>
        <row r="148">
          <cell r="K148" t="str">
            <v>MHL</v>
          </cell>
          <cell r="L148" t="str">
            <v>Ilhas Marshall</v>
          </cell>
          <cell r="M148" t="str">
            <v>Ilhas Marshall</v>
          </cell>
        </row>
        <row r="149">
          <cell r="K149" t="str">
            <v>MKD</v>
          </cell>
          <cell r="L149" t="str">
            <v>Macedônia</v>
          </cell>
          <cell r="M149" t="str">
            <v>Macedônia</v>
          </cell>
        </row>
        <row r="150">
          <cell r="K150" t="str">
            <v>MLI</v>
          </cell>
          <cell r="L150" t="str">
            <v>Mali</v>
          </cell>
          <cell r="M150" t="str">
            <v>Mali</v>
          </cell>
        </row>
        <row r="151">
          <cell r="K151" t="str">
            <v>MLT</v>
          </cell>
          <cell r="L151" t="str">
            <v>Malta</v>
          </cell>
          <cell r="M151" t="str">
            <v>Malta</v>
          </cell>
        </row>
        <row r="152">
          <cell r="K152" t="str">
            <v>MMR</v>
          </cell>
          <cell r="L152" t="str">
            <v>Myanma</v>
          </cell>
          <cell r="M152" t="str">
            <v>Myanma</v>
          </cell>
        </row>
        <row r="153">
          <cell r="K153" t="str">
            <v>MNG</v>
          </cell>
          <cell r="L153" t="str">
            <v>Mongólia</v>
          </cell>
          <cell r="M153" t="str">
            <v>Mongólia</v>
          </cell>
        </row>
        <row r="154">
          <cell r="K154" t="str">
            <v>MNP</v>
          </cell>
          <cell r="L154" t="str">
            <v>Ilhas Marianas do Norte</v>
          </cell>
          <cell r="M154" t="str">
            <v>Ilhas Marianas do Norte</v>
          </cell>
        </row>
        <row r="155">
          <cell r="K155" t="str">
            <v>MOZ</v>
          </cell>
          <cell r="L155" t="str">
            <v>Moçambique</v>
          </cell>
          <cell r="M155" t="str">
            <v>Moçambique</v>
          </cell>
        </row>
        <row r="156">
          <cell r="K156" t="str">
            <v>MRT</v>
          </cell>
          <cell r="L156" t="str">
            <v>Mauritânia</v>
          </cell>
          <cell r="M156" t="str">
            <v>Mauritânia</v>
          </cell>
        </row>
        <row r="157">
          <cell r="K157" t="str">
            <v>MSR</v>
          </cell>
          <cell r="L157" t="str">
            <v>Montserrat</v>
          </cell>
          <cell r="M157" t="str">
            <v>Montserrat</v>
          </cell>
        </row>
        <row r="158">
          <cell r="K158" t="str">
            <v>MTQ</v>
          </cell>
          <cell r="L158" t="str">
            <v>Martinica</v>
          </cell>
          <cell r="M158" t="str">
            <v>Martinica</v>
          </cell>
        </row>
        <row r="159">
          <cell r="K159" t="str">
            <v>MUS</v>
          </cell>
          <cell r="L159" t="str">
            <v>Maurício</v>
          </cell>
          <cell r="M159" t="str">
            <v>Maurício</v>
          </cell>
        </row>
        <row r="160">
          <cell r="K160" t="str">
            <v>MWI</v>
          </cell>
          <cell r="L160" t="str">
            <v>Malaui</v>
          </cell>
          <cell r="M160" t="str">
            <v>Malaui</v>
          </cell>
        </row>
        <row r="161">
          <cell r="K161" t="str">
            <v>MYS</v>
          </cell>
          <cell r="L161" t="str">
            <v>Malásia</v>
          </cell>
          <cell r="M161" t="str">
            <v>Malásia</v>
          </cell>
        </row>
        <row r="162">
          <cell r="K162" t="str">
            <v>MYT</v>
          </cell>
          <cell r="L162" t="str">
            <v>Mayotte</v>
          </cell>
          <cell r="M162" t="str">
            <v>Mayotte</v>
          </cell>
        </row>
        <row r="163">
          <cell r="K163" t="str">
            <v>NAM</v>
          </cell>
          <cell r="L163" t="str">
            <v>Namíbia</v>
          </cell>
          <cell r="M163" t="str">
            <v>Namíbia</v>
          </cell>
        </row>
        <row r="164">
          <cell r="K164" t="str">
            <v>NCL</v>
          </cell>
          <cell r="L164" t="str">
            <v>Nova Caledônia</v>
          </cell>
          <cell r="M164" t="str">
            <v>Nova Caledônia</v>
          </cell>
        </row>
        <row r="165">
          <cell r="K165" t="str">
            <v>NER</v>
          </cell>
          <cell r="L165" t="str">
            <v>Níger</v>
          </cell>
          <cell r="M165" t="str">
            <v>Níger</v>
          </cell>
        </row>
        <row r="166">
          <cell r="K166" t="str">
            <v>NFK</v>
          </cell>
          <cell r="L166" t="str">
            <v>Ilhas Norfolk</v>
          </cell>
          <cell r="M166" t="str">
            <v>Ilhas Norfolk</v>
          </cell>
        </row>
        <row r="167">
          <cell r="K167" t="str">
            <v>NGA</v>
          </cell>
          <cell r="L167" t="str">
            <v>Nigéria</v>
          </cell>
          <cell r="M167" t="str">
            <v>Nigéria</v>
          </cell>
        </row>
        <row r="168">
          <cell r="K168" t="str">
            <v>NIC</v>
          </cell>
          <cell r="L168" t="str">
            <v>Nicarágua</v>
          </cell>
          <cell r="M168" t="str">
            <v>Nicarágua</v>
          </cell>
        </row>
        <row r="169">
          <cell r="K169" t="str">
            <v>NIU</v>
          </cell>
          <cell r="L169" t="str">
            <v>Niue</v>
          </cell>
          <cell r="M169" t="str">
            <v>Niue</v>
          </cell>
        </row>
        <row r="170">
          <cell r="K170" t="str">
            <v>NLD</v>
          </cell>
          <cell r="L170" t="str">
            <v>Holanda</v>
          </cell>
          <cell r="M170" t="str">
            <v>Holanda</v>
          </cell>
        </row>
        <row r="171">
          <cell r="K171" t="str">
            <v>NOR</v>
          </cell>
          <cell r="L171" t="str">
            <v>Noruega</v>
          </cell>
          <cell r="M171" t="str">
            <v>Noruega</v>
          </cell>
        </row>
        <row r="172">
          <cell r="K172" t="str">
            <v>NPL</v>
          </cell>
          <cell r="L172" t="str">
            <v>Nepal</v>
          </cell>
          <cell r="M172" t="str">
            <v>Nepal</v>
          </cell>
        </row>
        <row r="173">
          <cell r="K173" t="str">
            <v>NRU</v>
          </cell>
          <cell r="L173" t="str">
            <v>Nauru</v>
          </cell>
          <cell r="M173" t="str">
            <v>Nauru</v>
          </cell>
        </row>
        <row r="174">
          <cell r="K174" t="str">
            <v>NZL</v>
          </cell>
          <cell r="L174" t="str">
            <v>Nova Zelândia</v>
          </cell>
          <cell r="M174" t="str">
            <v>Nova Zelândia</v>
          </cell>
        </row>
        <row r="175">
          <cell r="K175" t="str">
            <v>OMN</v>
          </cell>
          <cell r="L175" t="str">
            <v>Omã</v>
          </cell>
          <cell r="M175" t="str">
            <v>Omã</v>
          </cell>
        </row>
        <row r="176">
          <cell r="K176" t="str">
            <v>PAK</v>
          </cell>
          <cell r="L176" t="str">
            <v>Paquistão</v>
          </cell>
          <cell r="M176" t="str">
            <v>Paquistão</v>
          </cell>
        </row>
        <row r="177">
          <cell r="K177" t="str">
            <v>PAN</v>
          </cell>
          <cell r="L177" t="str">
            <v>Panamá</v>
          </cell>
          <cell r="M177" t="str">
            <v>Panamá</v>
          </cell>
        </row>
        <row r="178">
          <cell r="K178" t="str">
            <v>PCN</v>
          </cell>
          <cell r="L178" t="str">
            <v>Ilha Pitcairn</v>
          </cell>
          <cell r="M178" t="str">
            <v>Ilha Pitcairn</v>
          </cell>
        </row>
        <row r="179">
          <cell r="K179" t="str">
            <v>PER</v>
          </cell>
          <cell r="L179" t="str">
            <v>Peru</v>
          </cell>
          <cell r="M179" t="str">
            <v>Peru</v>
          </cell>
        </row>
        <row r="180">
          <cell r="K180" t="str">
            <v>PHL</v>
          </cell>
          <cell r="L180" t="str">
            <v>Filipinas</v>
          </cell>
          <cell r="M180" t="str">
            <v>Filipinas</v>
          </cell>
        </row>
        <row r="181">
          <cell r="K181" t="str">
            <v>PLW</v>
          </cell>
          <cell r="L181" t="str">
            <v>Palau</v>
          </cell>
          <cell r="M181" t="str">
            <v>Palau</v>
          </cell>
        </row>
        <row r="182">
          <cell r="K182" t="str">
            <v>PNG</v>
          </cell>
          <cell r="L182" t="str">
            <v>Papua-Nova Guiné</v>
          </cell>
          <cell r="M182" t="str">
            <v>Papua-Nova Guiné</v>
          </cell>
        </row>
        <row r="183">
          <cell r="K183" t="str">
            <v>POL</v>
          </cell>
          <cell r="L183" t="str">
            <v>Polônia</v>
          </cell>
          <cell r="M183" t="str">
            <v>Polônia</v>
          </cell>
        </row>
        <row r="184">
          <cell r="K184" t="str">
            <v>PRI</v>
          </cell>
          <cell r="L184" t="str">
            <v>Porto Rico</v>
          </cell>
          <cell r="M184" t="str">
            <v>Porto Rico</v>
          </cell>
        </row>
        <row r="185">
          <cell r="K185" t="str">
            <v>PRK</v>
          </cell>
          <cell r="L185" t="str">
            <v>Coréia do Norte</v>
          </cell>
          <cell r="M185" t="str">
            <v>Coréia do Norte</v>
          </cell>
        </row>
        <row r="186">
          <cell r="K186" t="str">
            <v>PRT</v>
          </cell>
          <cell r="L186" t="str">
            <v>Portugal</v>
          </cell>
          <cell r="M186" t="str">
            <v>Portugal</v>
          </cell>
        </row>
        <row r="187">
          <cell r="K187" t="str">
            <v>PRY</v>
          </cell>
          <cell r="L187" t="str">
            <v>Paraguai</v>
          </cell>
          <cell r="M187" t="str">
            <v>Paraguai</v>
          </cell>
        </row>
        <row r="188">
          <cell r="K188" t="str">
            <v>PYF</v>
          </cell>
          <cell r="L188" t="str">
            <v>Polinésia Francesa</v>
          </cell>
          <cell r="M188" t="str">
            <v>Polinésia Francesa</v>
          </cell>
        </row>
        <row r="189">
          <cell r="K189" t="str">
            <v>QAT</v>
          </cell>
          <cell r="L189" t="str">
            <v>Qatar</v>
          </cell>
          <cell r="M189" t="str">
            <v>Qatar</v>
          </cell>
        </row>
        <row r="190">
          <cell r="K190" t="str">
            <v>REU</v>
          </cell>
          <cell r="L190" t="str">
            <v>Ilha Reunião</v>
          </cell>
          <cell r="M190" t="str">
            <v>Ilha Reunião</v>
          </cell>
        </row>
        <row r="191">
          <cell r="K191" t="str">
            <v>ROM</v>
          </cell>
          <cell r="L191" t="str">
            <v>Romênia</v>
          </cell>
          <cell r="M191" t="str">
            <v>Romênia</v>
          </cell>
        </row>
        <row r="192">
          <cell r="K192" t="str">
            <v>RUS</v>
          </cell>
          <cell r="L192" t="str">
            <v>Federação Russa</v>
          </cell>
          <cell r="M192" t="str">
            <v>Federação Russa</v>
          </cell>
        </row>
        <row r="193">
          <cell r="K193" t="str">
            <v>RWA</v>
          </cell>
          <cell r="L193" t="str">
            <v>Ruanda</v>
          </cell>
          <cell r="M193" t="str">
            <v>Ruanda</v>
          </cell>
        </row>
        <row r="194">
          <cell r="K194" t="str">
            <v>SAU</v>
          </cell>
          <cell r="L194" t="str">
            <v>Arábia Saudita</v>
          </cell>
          <cell r="M194" t="str">
            <v>Arábia Saudita</v>
          </cell>
        </row>
        <row r="195">
          <cell r="K195" t="str">
            <v>SDN</v>
          </cell>
          <cell r="L195" t="str">
            <v>Sudão</v>
          </cell>
          <cell r="M195" t="str">
            <v>Sudão</v>
          </cell>
        </row>
        <row r="196">
          <cell r="K196" t="str">
            <v>SEN</v>
          </cell>
          <cell r="L196" t="str">
            <v>Senegal</v>
          </cell>
          <cell r="M196" t="str">
            <v>Senegal</v>
          </cell>
        </row>
        <row r="197">
          <cell r="K197" t="str">
            <v>SGP</v>
          </cell>
          <cell r="L197" t="str">
            <v>Cingapura</v>
          </cell>
          <cell r="M197" t="str">
            <v>Cingapura</v>
          </cell>
        </row>
        <row r="198">
          <cell r="K198" t="str">
            <v>SGS</v>
          </cell>
          <cell r="L198" t="str">
            <v>Ilhas Geórgia do Sul e Sandwich do Sul</v>
          </cell>
          <cell r="M198" t="str">
            <v>Ilhas Geórgia do Sul e Sandwich do Sul</v>
          </cell>
        </row>
        <row r="199">
          <cell r="K199" t="str">
            <v>SHN</v>
          </cell>
          <cell r="L199" t="str">
            <v>Santa Helena</v>
          </cell>
          <cell r="M199" t="str">
            <v>Santa Helena</v>
          </cell>
        </row>
        <row r="200">
          <cell r="K200" t="str">
            <v>SJM</v>
          </cell>
          <cell r="L200" t="str">
            <v>Ilhas Svalbard e Jan Mayen</v>
          </cell>
          <cell r="M200" t="str">
            <v>Ilhas Svalbard e Jan Mayen</v>
          </cell>
        </row>
        <row r="201">
          <cell r="K201" t="str">
            <v>SLB</v>
          </cell>
          <cell r="L201" t="str">
            <v>Ilhas Solomão</v>
          </cell>
          <cell r="M201" t="str">
            <v>Ilhas Solomão</v>
          </cell>
        </row>
        <row r="202">
          <cell r="K202" t="str">
            <v>SLE</v>
          </cell>
          <cell r="L202" t="str">
            <v>Serra Leoa</v>
          </cell>
          <cell r="M202" t="str">
            <v>Serra Leoa</v>
          </cell>
        </row>
        <row r="203">
          <cell r="K203" t="str">
            <v>SLV</v>
          </cell>
          <cell r="L203" t="str">
            <v>El Salvador</v>
          </cell>
          <cell r="M203" t="str">
            <v>El Salvador</v>
          </cell>
        </row>
        <row r="204">
          <cell r="K204" t="str">
            <v>SMR</v>
          </cell>
          <cell r="L204" t="str">
            <v>San Marino</v>
          </cell>
          <cell r="M204" t="str">
            <v>San Marino</v>
          </cell>
        </row>
        <row r="205">
          <cell r="K205" t="str">
            <v>SOM</v>
          </cell>
          <cell r="L205" t="str">
            <v>Somália</v>
          </cell>
          <cell r="M205" t="str">
            <v>Somália</v>
          </cell>
        </row>
        <row r="206">
          <cell r="K206" t="str">
            <v>SPM</v>
          </cell>
          <cell r="L206" t="str">
            <v>St. Pierre and Miquelon</v>
          </cell>
          <cell r="M206" t="str">
            <v>St. Pierre and Miquelon</v>
          </cell>
        </row>
        <row r="207">
          <cell r="K207" t="str">
            <v>STP</v>
          </cell>
          <cell r="L207" t="str">
            <v>São Tomé e Príncipe</v>
          </cell>
          <cell r="M207" t="str">
            <v>São Tomé e Príncipe</v>
          </cell>
        </row>
        <row r="208">
          <cell r="K208" t="str">
            <v>SUR</v>
          </cell>
          <cell r="L208" t="str">
            <v>Suriname</v>
          </cell>
          <cell r="M208" t="str">
            <v>Suriname</v>
          </cell>
        </row>
        <row r="209">
          <cell r="K209" t="str">
            <v>SVK</v>
          </cell>
          <cell r="L209" t="str">
            <v>Eslováquia</v>
          </cell>
          <cell r="M209" t="str">
            <v>Eslováquia</v>
          </cell>
        </row>
        <row r="210">
          <cell r="K210" t="str">
            <v>SVN</v>
          </cell>
          <cell r="L210" t="str">
            <v>Eslovênia</v>
          </cell>
          <cell r="M210" t="str">
            <v>Eslovênia</v>
          </cell>
        </row>
        <row r="211">
          <cell r="K211" t="str">
            <v>SWE</v>
          </cell>
          <cell r="L211" t="str">
            <v>Suécia</v>
          </cell>
          <cell r="M211" t="str">
            <v>Suécia</v>
          </cell>
        </row>
        <row r="212">
          <cell r="K212" t="str">
            <v>SWZ</v>
          </cell>
          <cell r="L212" t="str">
            <v>Suazilândia</v>
          </cell>
          <cell r="M212" t="str">
            <v>Suazilândia</v>
          </cell>
        </row>
        <row r="213">
          <cell r="K213" t="str">
            <v>SYC</v>
          </cell>
          <cell r="L213" t="str">
            <v>Ilhas Seychelles</v>
          </cell>
          <cell r="M213" t="str">
            <v>Ilhas Seychelles</v>
          </cell>
        </row>
        <row r="214">
          <cell r="K214" t="str">
            <v>SYR</v>
          </cell>
          <cell r="L214" t="str">
            <v>Síria</v>
          </cell>
          <cell r="M214" t="str">
            <v>Síria</v>
          </cell>
        </row>
        <row r="215">
          <cell r="K215" t="str">
            <v>TCA</v>
          </cell>
          <cell r="L215" t="str">
            <v>Ilhas Turks e Caicos</v>
          </cell>
          <cell r="M215" t="str">
            <v>Ilhas Turks e Caicos</v>
          </cell>
        </row>
        <row r="216">
          <cell r="K216" t="str">
            <v>TGO</v>
          </cell>
          <cell r="L216" t="str">
            <v>Togo</v>
          </cell>
          <cell r="M216" t="str">
            <v>Togo</v>
          </cell>
        </row>
        <row r="217">
          <cell r="K217" t="str">
            <v>THA</v>
          </cell>
          <cell r="L217" t="str">
            <v>Tailândia</v>
          </cell>
          <cell r="M217" t="str">
            <v>Tailândia</v>
          </cell>
        </row>
        <row r="218">
          <cell r="K218" t="str">
            <v>TJK</v>
          </cell>
          <cell r="L218" t="str">
            <v>Tadjiquistão</v>
          </cell>
          <cell r="M218" t="str">
            <v>Tadjiquistão</v>
          </cell>
        </row>
        <row r="219">
          <cell r="K219" t="str">
            <v>TKL</v>
          </cell>
          <cell r="L219" t="str">
            <v>Ilhas Tokelau</v>
          </cell>
          <cell r="M219" t="str">
            <v>Ilhas Tokelau</v>
          </cell>
        </row>
        <row r="220">
          <cell r="K220" t="str">
            <v>TKM</v>
          </cell>
          <cell r="L220" t="str">
            <v>Turcomenistão</v>
          </cell>
          <cell r="M220" t="str">
            <v>Turcomenistão</v>
          </cell>
        </row>
        <row r="221">
          <cell r="K221" t="str">
            <v>TMP</v>
          </cell>
          <cell r="L221" t="str">
            <v>Timor Leste</v>
          </cell>
          <cell r="M221" t="str">
            <v>Timor Leste</v>
          </cell>
        </row>
        <row r="222">
          <cell r="K222" t="str">
            <v>TON</v>
          </cell>
          <cell r="L222" t="str">
            <v>Tonga</v>
          </cell>
          <cell r="M222" t="str">
            <v>Tonga</v>
          </cell>
        </row>
        <row r="223">
          <cell r="K223" t="str">
            <v>TTO</v>
          </cell>
          <cell r="L223" t="str">
            <v>Trinidad and Tobago</v>
          </cell>
          <cell r="M223" t="str">
            <v>Trinidad and Tobago</v>
          </cell>
        </row>
        <row r="224">
          <cell r="K224" t="str">
            <v>TUN</v>
          </cell>
          <cell r="L224" t="str">
            <v>Tunísia</v>
          </cell>
          <cell r="M224" t="str">
            <v>Tunísia</v>
          </cell>
        </row>
        <row r="225">
          <cell r="K225" t="str">
            <v>TUR</v>
          </cell>
          <cell r="L225" t="str">
            <v>Turquia</v>
          </cell>
          <cell r="M225" t="str">
            <v>Turquia</v>
          </cell>
        </row>
        <row r="226">
          <cell r="K226" t="str">
            <v>TUV</v>
          </cell>
          <cell r="L226" t="str">
            <v>Tuvalu</v>
          </cell>
          <cell r="M226" t="str">
            <v>Tuvalu</v>
          </cell>
        </row>
        <row r="227">
          <cell r="K227" t="str">
            <v>TWN</v>
          </cell>
          <cell r="L227" t="str">
            <v>Taiwan</v>
          </cell>
          <cell r="M227" t="str">
            <v>Taiwan</v>
          </cell>
        </row>
        <row r="228">
          <cell r="K228" t="str">
            <v>TZA</v>
          </cell>
          <cell r="L228" t="str">
            <v>Tanzânia</v>
          </cell>
          <cell r="M228" t="str">
            <v>Tanzânia</v>
          </cell>
        </row>
        <row r="229">
          <cell r="K229" t="str">
            <v>UGA</v>
          </cell>
          <cell r="L229" t="str">
            <v>Uganda</v>
          </cell>
          <cell r="M229" t="str">
            <v>Uganda</v>
          </cell>
        </row>
        <row r="230">
          <cell r="K230" t="str">
            <v>UKR</v>
          </cell>
          <cell r="L230" t="str">
            <v>Ucrânia</v>
          </cell>
          <cell r="M230" t="str">
            <v>Ucrânia</v>
          </cell>
        </row>
        <row r="231">
          <cell r="K231" t="str">
            <v>UMI</v>
          </cell>
          <cell r="L231" t="str">
            <v>Ilhas Menores dos Estados Unidos</v>
          </cell>
          <cell r="M231" t="str">
            <v>Ilhas Menores dos Estados Unidos</v>
          </cell>
        </row>
        <row r="232">
          <cell r="K232" t="str">
            <v>URY</v>
          </cell>
          <cell r="L232" t="str">
            <v>Uruguai</v>
          </cell>
          <cell r="M232" t="str">
            <v>Uruguai</v>
          </cell>
        </row>
        <row r="233">
          <cell r="K233" t="str">
            <v>USA</v>
          </cell>
          <cell r="L233" t="str">
            <v>Estados Unidos</v>
          </cell>
          <cell r="M233" t="str">
            <v>Estados Unidos</v>
          </cell>
        </row>
        <row r="234">
          <cell r="K234" t="str">
            <v>UZB</v>
          </cell>
          <cell r="L234" t="str">
            <v>Uzbequistão</v>
          </cell>
          <cell r="M234" t="str">
            <v>Uzbequistão</v>
          </cell>
        </row>
        <row r="235">
          <cell r="K235" t="str">
            <v>VAT</v>
          </cell>
          <cell r="L235" t="str">
            <v>Vaticano</v>
          </cell>
          <cell r="M235" t="str">
            <v>Vaticano</v>
          </cell>
        </row>
        <row r="236">
          <cell r="K236" t="str">
            <v>VCT</v>
          </cell>
          <cell r="L236" t="str">
            <v>Saint Vincente e Granadinas</v>
          </cell>
          <cell r="M236" t="str">
            <v>Saint Vincente e Granadinas</v>
          </cell>
        </row>
        <row r="237">
          <cell r="K237" t="str">
            <v>VEN</v>
          </cell>
          <cell r="L237" t="str">
            <v>Venezuela</v>
          </cell>
          <cell r="M237" t="str">
            <v>Venezuela</v>
          </cell>
        </row>
        <row r="238">
          <cell r="K238" t="str">
            <v>VGB</v>
          </cell>
          <cell r="L238" t="str">
            <v>Ilhas Virgens (Inglaterra)</v>
          </cell>
          <cell r="M238" t="str">
            <v>Ilhas Virgens (Inglaterra)</v>
          </cell>
        </row>
        <row r="239">
          <cell r="K239" t="str">
            <v>VIR</v>
          </cell>
          <cell r="L239" t="str">
            <v>Ilhas Virgens (Estados Unidos)</v>
          </cell>
          <cell r="M239" t="str">
            <v>Ilhas Virgens (Estados Unidos)</v>
          </cell>
        </row>
        <row r="240">
          <cell r="K240" t="str">
            <v>VNM</v>
          </cell>
          <cell r="L240" t="str">
            <v>Vietnã</v>
          </cell>
          <cell r="M240" t="str">
            <v>Vietnã</v>
          </cell>
        </row>
        <row r="241">
          <cell r="K241" t="str">
            <v>VUT</v>
          </cell>
          <cell r="L241" t="str">
            <v>Vanuatu</v>
          </cell>
          <cell r="M241" t="str">
            <v>Vanuatu</v>
          </cell>
        </row>
        <row r="242">
          <cell r="K242" t="str">
            <v>WLF</v>
          </cell>
          <cell r="L242" t="str">
            <v>Ilhas Wallis e Futuna</v>
          </cell>
          <cell r="M242" t="str">
            <v>Ilhas Wallis e Futuna</v>
          </cell>
        </row>
        <row r="243">
          <cell r="K243" t="str">
            <v>WSM</v>
          </cell>
          <cell r="L243" t="str">
            <v>Samoa Ocidental</v>
          </cell>
          <cell r="M243" t="str">
            <v>Samoa Ocidental</v>
          </cell>
        </row>
        <row r="244">
          <cell r="K244" t="str">
            <v>YEM</v>
          </cell>
          <cell r="L244" t="str">
            <v>Iêmen</v>
          </cell>
          <cell r="M244" t="str">
            <v>Iêmen</v>
          </cell>
        </row>
        <row r="245">
          <cell r="K245" t="str">
            <v>YUG</v>
          </cell>
          <cell r="L245" t="str">
            <v>Iugoslávia</v>
          </cell>
          <cell r="M245" t="str">
            <v>Iugoslávia</v>
          </cell>
        </row>
        <row r="246">
          <cell r="K246" t="str">
            <v>ZAF</v>
          </cell>
          <cell r="L246" t="str">
            <v>África do Sul</v>
          </cell>
          <cell r="M246" t="str">
            <v>África do Sul</v>
          </cell>
        </row>
        <row r="247">
          <cell r="K247" t="str">
            <v>ZAR</v>
          </cell>
          <cell r="L247" t="str">
            <v>Zaire</v>
          </cell>
          <cell r="M247" t="str">
            <v>Zaire</v>
          </cell>
        </row>
        <row r="248">
          <cell r="K248" t="str">
            <v>ZIM</v>
          </cell>
          <cell r="L248" t="str">
            <v>Zimbábue</v>
          </cell>
          <cell r="M248" t="str">
            <v>Zimbábue</v>
          </cell>
        </row>
        <row r="249">
          <cell r="K249" t="str">
            <v>ZMB</v>
          </cell>
          <cell r="L249" t="str">
            <v>Zâmbia</v>
          </cell>
          <cell r="M249" t="str">
            <v>Zâmbia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8E24-68CB-46FD-A03C-F15FFDEBFE3A}">
  <sheetPr>
    <pageSetUpPr fitToPage="1"/>
  </sheetPr>
  <dimension ref="A1:O168"/>
  <sheetViews>
    <sheetView showGridLines="0" tabSelected="1" zoomScale="60" zoomScaleNormal="60" workbookViewId="0">
      <selection activeCell="I8" sqref="I8"/>
    </sheetView>
  </sheetViews>
  <sheetFormatPr defaultColWidth="9.7109375" defaultRowHeight="20.25" x14ac:dyDescent="0.3"/>
  <cols>
    <col min="1" max="1" width="9.7109375" style="1" customWidth="1"/>
    <col min="2" max="2" width="6.5703125" style="103" customWidth="1"/>
    <col min="3" max="3" width="9.7109375" style="103" customWidth="1"/>
    <col min="4" max="5" width="9.140625" style="1" customWidth="1"/>
    <col min="6" max="6" width="13.85546875" style="1" customWidth="1"/>
    <col min="7" max="7" width="20.5703125" style="1" customWidth="1"/>
    <col min="8" max="8" width="32.85546875" style="1" customWidth="1"/>
    <col min="9" max="9" width="30.7109375" style="103" customWidth="1"/>
    <col min="10" max="10" width="21.5703125" style="104" bestFit="1" customWidth="1"/>
    <col min="11" max="11" width="30.7109375" style="103" customWidth="1"/>
    <col min="12" max="12" width="14.42578125" style="104" customWidth="1"/>
    <col min="13" max="13" width="30.7109375" style="103" customWidth="1"/>
    <col min="14" max="14" width="23.7109375" style="104" bestFit="1" customWidth="1"/>
    <col min="15" max="18" width="9.7109375" style="1" customWidth="1"/>
    <col min="19" max="252" width="9.7109375" style="1"/>
    <col min="253" max="255" width="9.7109375" style="1" customWidth="1"/>
    <col min="256" max="259" width="9.140625" style="1" customWidth="1"/>
    <col min="260" max="260" width="20.42578125" style="1" customWidth="1"/>
    <col min="261" max="261" width="30.7109375" style="1" customWidth="1"/>
    <col min="262" max="262" width="15.28515625" style="1" bestFit="1" customWidth="1"/>
    <col min="263" max="263" width="30.7109375" style="1" customWidth="1"/>
    <col min="264" max="264" width="14.42578125" style="1" customWidth="1"/>
    <col min="265" max="265" width="30.7109375" style="1" customWidth="1"/>
    <col min="266" max="266" width="14.42578125" style="1" customWidth="1"/>
    <col min="267" max="271" width="9.7109375" style="1" customWidth="1"/>
    <col min="272" max="272" width="34.5703125" style="1" customWidth="1"/>
    <col min="273" max="273" width="25.85546875" style="1" bestFit="1" customWidth="1"/>
    <col min="274" max="274" width="19.28515625" style="1" bestFit="1" customWidth="1"/>
    <col min="275" max="508" width="9.7109375" style="1"/>
    <col min="509" max="511" width="9.7109375" style="1" customWidth="1"/>
    <col min="512" max="515" width="9.140625" style="1" customWidth="1"/>
    <col min="516" max="516" width="20.42578125" style="1" customWidth="1"/>
    <col min="517" max="517" width="30.7109375" style="1" customWidth="1"/>
    <col min="518" max="518" width="15.28515625" style="1" bestFit="1" customWidth="1"/>
    <col min="519" max="519" width="30.7109375" style="1" customWidth="1"/>
    <col min="520" max="520" width="14.42578125" style="1" customWidth="1"/>
    <col min="521" max="521" width="30.7109375" style="1" customWidth="1"/>
    <col min="522" max="522" width="14.42578125" style="1" customWidth="1"/>
    <col min="523" max="527" width="9.7109375" style="1" customWidth="1"/>
    <col min="528" max="528" width="34.5703125" style="1" customWidth="1"/>
    <col min="529" max="529" width="25.85546875" style="1" bestFit="1" customWidth="1"/>
    <col min="530" max="530" width="19.28515625" style="1" bestFit="1" customWidth="1"/>
    <col min="531" max="764" width="9.7109375" style="1"/>
    <col min="765" max="767" width="9.7109375" style="1" customWidth="1"/>
    <col min="768" max="771" width="9.140625" style="1" customWidth="1"/>
    <col min="772" max="772" width="20.42578125" style="1" customWidth="1"/>
    <col min="773" max="773" width="30.7109375" style="1" customWidth="1"/>
    <col min="774" max="774" width="15.28515625" style="1" bestFit="1" customWidth="1"/>
    <col min="775" max="775" width="30.7109375" style="1" customWidth="1"/>
    <col min="776" max="776" width="14.42578125" style="1" customWidth="1"/>
    <col min="777" max="777" width="30.7109375" style="1" customWidth="1"/>
    <col min="778" max="778" width="14.42578125" style="1" customWidth="1"/>
    <col min="779" max="783" width="9.7109375" style="1" customWidth="1"/>
    <col min="784" max="784" width="34.5703125" style="1" customWidth="1"/>
    <col min="785" max="785" width="25.85546875" style="1" bestFit="1" customWidth="1"/>
    <col min="786" max="786" width="19.28515625" style="1" bestFit="1" customWidth="1"/>
    <col min="787" max="1020" width="9.7109375" style="1"/>
    <col min="1021" max="1023" width="9.7109375" style="1" customWidth="1"/>
    <col min="1024" max="1027" width="9.140625" style="1" customWidth="1"/>
    <col min="1028" max="1028" width="20.42578125" style="1" customWidth="1"/>
    <col min="1029" max="1029" width="30.7109375" style="1" customWidth="1"/>
    <col min="1030" max="1030" width="15.28515625" style="1" bestFit="1" customWidth="1"/>
    <col min="1031" max="1031" width="30.7109375" style="1" customWidth="1"/>
    <col min="1032" max="1032" width="14.42578125" style="1" customWidth="1"/>
    <col min="1033" max="1033" width="30.7109375" style="1" customWidth="1"/>
    <col min="1034" max="1034" width="14.42578125" style="1" customWidth="1"/>
    <col min="1035" max="1039" width="9.7109375" style="1" customWidth="1"/>
    <col min="1040" max="1040" width="34.5703125" style="1" customWidth="1"/>
    <col min="1041" max="1041" width="25.85546875" style="1" bestFit="1" customWidth="1"/>
    <col min="1042" max="1042" width="19.28515625" style="1" bestFit="1" customWidth="1"/>
    <col min="1043" max="1276" width="9.7109375" style="1"/>
    <col min="1277" max="1279" width="9.7109375" style="1" customWidth="1"/>
    <col min="1280" max="1283" width="9.140625" style="1" customWidth="1"/>
    <col min="1284" max="1284" width="20.42578125" style="1" customWidth="1"/>
    <col min="1285" max="1285" width="30.7109375" style="1" customWidth="1"/>
    <col min="1286" max="1286" width="15.28515625" style="1" bestFit="1" customWidth="1"/>
    <col min="1287" max="1287" width="30.7109375" style="1" customWidth="1"/>
    <col min="1288" max="1288" width="14.42578125" style="1" customWidth="1"/>
    <col min="1289" max="1289" width="30.7109375" style="1" customWidth="1"/>
    <col min="1290" max="1290" width="14.42578125" style="1" customWidth="1"/>
    <col min="1291" max="1295" width="9.7109375" style="1" customWidth="1"/>
    <col min="1296" max="1296" width="34.5703125" style="1" customWidth="1"/>
    <col min="1297" max="1297" width="25.85546875" style="1" bestFit="1" customWidth="1"/>
    <col min="1298" max="1298" width="19.28515625" style="1" bestFit="1" customWidth="1"/>
    <col min="1299" max="1532" width="9.7109375" style="1"/>
    <col min="1533" max="1535" width="9.7109375" style="1" customWidth="1"/>
    <col min="1536" max="1539" width="9.140625" style="1" customWidth="1"/>
    <col min="1540" max="1540" width="20.42578125" style="1" customWidth="1"/>
    <col min="1541" max="1541" width="30.7109375" style="1" customWidth="1"/>
    <col min="1542" max="1542" width="15.28515625" style="1" bestFit="1" customWidth="1"/>
    <col min="1543" max="1543" width="30.7109375" style="1" customWidth="1"/>
    <col min="1544" max="1544" width="14.42578125" style="1" customWidth="1"/>
    <col min="1545" max="1545" width="30.7109375" style="1" customWidth="1"/>
    <col min="1546" max="1546" width="14.42578125" style="1" customWidth="1"/>
    <col min="1547" max="1551" width="9.7109375" style="1" customWidth="1"/>
    <col min="1552" max="1552" width="34.5703125" style="1" customWidth="1"/>
    <col min="1553" max="1553" width="25.85546875" style="1" bestFit="1" customWidth="1"/>
    <col min="1554" max="1554" width="19.28515625" style="1" bestFit="1" customWidth="1"/>
    <col min="1555" max="1788" width="9.7109375" style="1"/>
    <col min="1789" max="1791" width="9.7109375" style="1" customWidth="1"/>
    <col min="1792" max="1795" width="9.140625" style="1" customWidth="1"/>
    <col min="1796" max="1796" width="20.42578125" style="1" customWidth="1"/>
    <col min="1797" max="1797" width="30.7109375" style="1" customWidth="1"/>
    <col min="1798" max="1798" width="15.28515625" style="1" bestFit="1" customWidth="1"/>
    <col min="1799" max="1799" width="30.7109375" style="1" customWidth="1"/>
    <col min="1800" max="1800" width="14.42578125" style="1" customWidth="1"/>
    <col min="1801" max="1801" width="30.7109375" style="1" customWidth="1"/>
    <col min="1802" max="1802" width="14.42578125" style="1" customWidth="1"/>
    <col min="1803" max="1807" width="9.7109375" style="1" customWidth="1"/>
    <col min="1808" max="1808" width="34.5703125" style="1" customWidth="1"/>
    <col min="1809" max="1809" width="25.85546875" style="1" bestFit="1" customWidth="1"/>
    <col min="1810" max="1810" width="19.28515625" style="1" bestFit="1" customWidth="1"/>
    <col min="1811" max="2044" width="9.7109375" style="1"/>
    <col min="2045" max="2047" width="9.7109375" style="1" customWidth="1"/>
    <col min="2048" max="2051" width="9.140625" style="1" customWidth="1"/>
    <col min="2052" max="2052" width="20.42578125" style="1" customWidth="1"/>
    <col min="2053" max="2053" width="30.7109375" style="1" customWidth="1"/>
    <col min="2054" max="2054" width="15.28515625" style="1" bestFit="1" customWidth="1"/>
    <col min="2055" max="2055" width="30.7109375" style="1" customWidth="1"/>
    <col min="2056" max="2056" width="14.42578125" style="1" customWidth="1"/>
    <col min="2057" max="2057" width="30.7109375" style="1" customWidth="1"/>
    <col min="2058" max="2058" width="14.42578125" style="1" customWidth="1"/>
    <col min="2059" max="2063" width="9.7109375" style="1" customWidth="1"/>
    <col min="2064" max="2064" width="34.5703125" style="1" customWidth="1"/>
    <col min="2065" max="2065" width="25.85546875" style="1" bestFit="1" customWidth="1"/>
    <col min="2066" max="2066" width="19.28515625" style="1" bestFit="1" customWidth="1"/>
    <col min="2067" max="2300" width="9.7109375" style="1"/>
    <col min="2301" max="2303" width="9.7109375" style="1" customWidth="1"/>
    <col min="2304" max="2307" width="9.140625" style="1" customWidth="1"/>
    <col min="2308" max="2308" width="20.42578125" style="1" customWidth="1"/>
    <col min="2309" max="2309" width="30.7109375" style="1" customWidth="1"/>
    <col min="2310" max="2310" width="15.28515625" style="1" bestFit="1" customWidth="1"/>
    <col min="2311" max="2311" width="30.7109375" style="1" customWidth="1"/>
    <col min="2312" max="2312" width="14.42578125" style="1" customWidth="1"/>
    <col min="2313" max="2313" width="30.7109375" style="1" customWidth="1"/>
    <col min="2314" max="2314" width="14.42578125" style="1" customWidth="1"/>
    <col min="2315" max="2319" width="9.7109375" style="1" customWidth="1"/>
    <col min="2320" max="2320" width="34.5703125" style="1" customWidth="1"/>
    <col min="2321" max="2321" width="25.85546875" style="1" bestFit="1" customWidth="1"/>
    <col min="2322" max="2322" width="19.28515625" style="1" bestFit="1" customWidth="1"/>
    <col min="2323" max="2556" width="9.7109375" style="1"/>
    <col min="2557" max="2559" width="9.7109375" style="1" customWidth="1"/>
    <col min="2560" max="2563" width="9.140625" style="1" customWidth="1"/>
    <col min="2564" max="2564" width="20.42578125" style="1" customWidth="1"/>
    <col min="2565" max="2565" width="30.7109375" style="1" customWidth="1"/>
    <col min="2566" max="2566" width="15.28515625" style="1" bestFit="1" customWidth="1"/>
    <col min="2567" max="2567" width="30.7109375" style="1" customWidth="1"/>
    <col min="2568" max="2568" width="14.42578125" style="1" customWidth="1"/>
    <col min="2569" max="2569" width="30.7109375" style="1" customWidth="1"/>
    <col min="2570" max="2570" width="14.42578125" style="1" customWidth="1"/>
    <col min="2571" max="2575" width="9.7109375" style="1" customWidth="1"/>
    <col min="2576" max="2576" width="34.5703125" style="1" customWidth="1"/>
    <col min="2577" max="2577" width="25.85546875" style="1" bestFit="1" customWidth="1"/>
    <col min="2578" max="2578" width="19.28515625" style="1" bestFit="1" customWidth="1"/>
    <col min="2579" max="2812" width="9.7109375" style="1"/>
    <col min="2813" max="2815" width="9.7109375" style="1" customWidth="1"/>
    <col min="2816" max="2819" width="9.140625" style="1" customWidth="1"/>
    <col min="2820" max="2820" width="20.42578125" style="1" customWidth="1"/>
    <col min="2821" max="2821" width="30.7109375" style="1" customWidth="1"/>
    <col min="2822" max="2822" width="15.28515625" style="1" bestFit="1" customWidth="1"/>
    <col min="2823" max="2823" width="30.7109375" style="1" customWidth="1"/>
    <col min="2824" max="2824" width="14.42578125" style="1" customWidth="1"/>
    <col min="2825" max="2825" width="30.7109375" style="1" customWidth="1"/>
    <col min="2826" max="2826" width="14.42578125" style="1" customWidth="1"/>
    <col min="2827" max="2831" width="9.7109375" style="1" customWidth="1"/>
    <col min="2832" max="2832" width="34.5703125" style="1" customWidth="1"/>
    <col min="2833" max="2833" width="25.85546875" style="1" bestFit="1" customWidth="1"/>
    <col min="2834" max="2834" width="19.28515625" style="1" bestFit="1" customWidth="1"/>
    <col min="2835" max="3068" width="9.7109375" style="1"/>
    <col min="3069" max="3071" width="9.7109375" style="1" customWidth="1"/>
    <col min="3072" max="3075" width="9.140625" style="1" customWidth="1"/>
    <col min="3076" max="3076" width="20.42578125" style="1" customWidth="1"/>
    <col min="3077" max="3077" width="30.7109375" style="1" customWidth="1"/>
    <col min="3078" max="3078" width="15.28515625" style="1" bestFit="1" customWidth="1"/>
    <col min="3079" max="3079" width="30.7109375" style="1" customWidth="1"/>
    <col min="3080" max="3080" width="14.42578125" style="1" customWidth="1"/>
    <col min="3081" max="3081" width="30.7109375" style="1" customWidth="1"/>
    <col min="3082" max="3082" width="14.42578125" style="1" customWidth="1"/>
    <col min="3083" max="3087" width="9.7109375" style="1" customWidth="1"/>
    <col min="3088" max="3088" width="34.5703125" style="1" customWidth="1"/>
    <col min="3089" max="3089" width="25.85546875" style="1" bestFit="1" customWidth="1"/>
    <col min="3090" max="3090" width="19.28515625" style="1" bestFit="1" customWidth="1"/>
    <col min="3091" max="3324" width="9.7109375" style="1"/>
    <col min="3325" max="3327" width="9.7109375" style="1" customWidth="1"/>
    <col min="3328" max="3331" width="9.140625" style="1" customWidth="1"/>
    <col min="3332" max="3332" width="20.42578125" style="1" customWidth="1"/>
    <col min="3333" max="3333" width="30.7109375" style="1" customWidth="1"/>
    <col min="3334" max="3334" width="15.28515625" style="1" bestFit="1" customWidth="1"/>
    <col min="3335" max="3335" width="30.7109375" style="1" customWidth="1"/>
    <col min="3336" max="3336" width="14.42578125" style="1" customWidth="1"/>
    <col min="3337" max="3337" width="30.7109375" style="1" customWidth="1"/>
    <col min="3338" max="3338" width="14.42578125" style="1" customWidth="1"/>
    <col min="3339" max="3343" width="9.7109375" style="1" customWidth="1"/>
    <col min="3344" max="3344" width="34.5703125" style="1" customWidth="1"/>
    <col min="3345" max="3345" width="25.85546875" style="1" bestFit="1" customWidth="1"/>
    <col min="3346" max="3346" width="19.28515625" style="1" bestFit="1" customWidth="1"/>
    <col min="3347" max="3580" width="9.7109375" style="1"/>
    <col min="3581" max="3583" width="9.7109375" style="1" customWidth="1"/>
    <col min="3584" max="3587" width="9.140625" style="1" customWidth="1"/>
    <col min="3588" max="3588" width="20.42578125" style="1" customWidth="1"/>
    <col min="3589" max="3589" width="30.7109375" style="1" customWidth="1"/>
    <col min="3590" max="3590" width="15.28515625" style="1" bestFit="1" customWidth="1"/>
    <col min="3591" max="3591" width="30.7109375" style="1" customWidth="1"/>
    <col min="3592" max="3592" width="14.42578125" style="1" customWidth="1"/>
    <col min="3593" max="3593" width="30.7109375" style="1" customWidth="1"/>
    <col min="3594" max="3594" width="14.42578125" style="1" customWidth="1"/>
    <col min="3595" max="3599" width="9.7109375" style="1" customWidth="1"/>
    <col min="3600" max="3600" width="34.5703125" style="1" customWidth="1"/>
    <col min="3601" max="3601" width="25.85546875" style="1" bestFit="1" customWidth="1"/>
    <col min="3602" max="3602" width="19.28515625" style="1" bestFit="1" customWidth="1"/>
    <col min="3603" max="3836" width="9.7109375" style="1"/>
    <col min="3837" max="3839" width="9.7109375" style="1" customWidth="1"/>
    <col min="3840" max="3843" width="9.140625" style="1" customWidth="1"/>
    <col min="3844" max="3844" width="20.42578125" style="1" customWidth="1"/>
    <col min="3845" max="3845" width="30.7109375" style="1" customWidth="1"/>
    <col min="3846" max="3846" width="15.28515625" style="1" bestFit="1" customWidth="1"/>
    <col min="3847" max="3847" width="30.7109375" style="1" customWidth="1"/>
    <col min="3848" max="3848" width="14.42578125" style="1" customWidth="1"/>
    <col min="3849" max="3849" width="30.7109375" style="1" customWidth="1"/>
    <col min="3850" max="3850" width="14.42578125" style="1" customWidth="1"/>
    <col min="3851" max="3855" width="9.7109375" style="1" customWidth="1"/>
    <col min="3856" max="3856" width="34.5703125" style="1" customWidth="1"/>
    <col min="3857" max="3857" width="25.85546875" style="1" bestFit="1" customWidth="1"/>
    <col min="3858" max="3858" width="19.28515625" style="1" bestFit="1" customWidth="1"/>
    <col min="3859" max="4092" width="9.7109375" style="1"/>
    <col min="4093" max="4095" width="9.7109375" style="1" customWidth="1"/>
    <col min="4096" max="4099" width="9.140625" style="1" customWidth="1"/>
    <col min="4100" max="4100" width="20.42578125" style="1" customWidth="1"/>
    <col min="4101" max="4101" width="30.7109375" style="1" customWidth="1"/>
    <col min="4102" max="4102" width="15.28515625" style="1" bestFit="1" customWidth="1"/>
    <col min="4103" max="4103" width="30.7109375" style="1" customWidth="1"/>
    <col min="4104" max="4104" width="14.42578125" style="1" customWidth="1"/>
    <col min="4105" max="4105" width="30.7109375" style="1" customWidth="1"/>
    <col min="4106" max="4106" width="14.42578125" style="1" customWidth="1"/>
    <col min="4107" max="4111" width="9.7109375" style="1" customWidth="1"/>
    <col min="4112" max="4112" width="34.5703125" style="1" customWidth="1"/>
    <col min="4113" max="4113" width="25.85546875" style="1" bestFit="1" customWidth="1"/>
    <col min="4114" max="4114" width="19.28515625" style="1" bestFit="1" customWidth="1"/>
    <col min="4115" max="4348" width="9.7109375" style="1"/>
    <col min="4349" max="4351" width="9.7109375" style="1" customWidth="1"/>
    <col min="4352" max="4355" width="9.140625" style="1" customWidth="1"/>
    <col min="4356" max="4356" width="20.42578125" style="1" customWidth="1"/>
    <col min="4357" max="4357" width="30.7109375" style="1" customWidth="1"/>
    <col min="4358" max="4358" width="15.28515625" style="1" bestFit="1" customWidth="1"/>
    <col min="4359" max="4359" width="30.7109375" style="1" customWidth="1"/>
    <col min="4360" max="4360" width="14.42578125" style="1" customWidth="1"/>
    <col min="4361" max="4361" width="30.7109375" style="1" customWidth="1"/>
    <col min="4362" max="4362" width="14.42578125" style="1" customWidth="1"/>
    <col min="4363" max="4367" width="9.7109375" style="1" customWidth="1"/>
    <col min="4368" max="4368" width="34.5703125" style="1" customWidth="1"/>
    <col min="4369" max="4369" width="25.85546875" style="1" bestFit="1" customWidth="1"/>
    <col min="4370" max="4370" width="19.28515625" style="1" bestFit="1" customWidth="1"/>
    <col min="4371" max="4604" width="9.7109375" style="1"/>
    <col min="4605" max="4607" width="9.7109375" style="1" customWidth="1"/>
    <col min="4608" max="4611" width="9.140625" style="1" customWidth="1"/>
    <col min="4612" max="4612" width="20.42578125" style="1" customWidth="1"/>
    <col min="4613" max="4613" width="30.7109375" style="1" customWidth="1"/>
    <col min="4614" max="4614" width="15.28515625" style="1" bestFit="1" customWidth="1"/>
    <col min="4615" max="4615" width="30.7109375" style="1" customWidth="1"/>
    <col min="4616" max="4616" width="14.42578125" style="1" customWidth="1"/>
    <col min="4617" max="4617" width="30.7109375" style="1" customWidth="1"/>
    <col min="4618" max="4618" width="14.42578125" style="1" customWidth="1"/>
    <col min="4619" max="4623" width="9.7109375" style="1" customWidth="1"/>
    <col min="4624" max="4624" width="34.5703125" style="1" customWidth="1"/>
    <col min="4625" max="4625" width="25.85546875" style="1" bestFit="1" customWidth="1"/>
    <col min="4626" max="4626" width="19.28515625" style="1" bestFit="1" customWidth="1"/>
    <col min="4627" max="4860" width="9.7109375" style="1"/>
    <col min="4861" max="4863" width="9.7109375" style="1" customWidth="1"/>
    <col min="4864" max="4867" width="9.140625" style="1" customWidth="1"/>
    <col min="4868" max="4868" width="20.42578125" style="1" customWidth="1"/>
    <col min="4869" max="4869" width="30.7109375" style="1" customWidth="1"/>
    <col min="4870" max="4870" width="15.28515625" style="1" bestFit="1" customWidth="1"/>
    <col min="4871" max="4871" width="30.7109375" style="1" customWidth="1"/>
    <col min="4872" max="4872" width="14.42578125" style="1" customWidth="1"/>
    <col min="4873" max="4873" width="30.7109375" style="1" customWidth="1"/>
    <col min="4874" max="4874" width="14.42578125" style="1" customWidth="1"/>
    <col min="4875" max="4879" width="9.7109375" style="1" customWidth="1"/>
    <col min="4880" max="4880" width="34.5703125" style="1" customWidth="1"/>
    <col min="4881" max="4881" width="25.85546875" style="1" bestFit="1" customWidth="1"/>
    <col min="4882" max="4882" width="19.28515625" style="1" bestFit="1" customWidth="1"/>
    <col min="4883" max="5116" width="9.7109375" style="1"/>
    <col min="5117" max="5119" width="9.7109375" style="1" customWidth="1"/>
    <col min="5120" max="5123" width="9.140625" style="1" customWidth="1"/>
    <col min="5124" max="5124" width="20.42578125" style="1" customWidth="1"/>
    <col min="5125" max="5125" width="30.7109375" style="1" customWidth="1"/>
    <col min="5126" max="5126" width="15.28515625" style="1" bestFit="1" customWidth="1"/>
    <col min="5127" max="5127" width="30.7109375" style="1" customWidth="1"/>
    <col min="5128" max="5128" width="14.42578125" style="1" customWidth="1"/>
    <col min="5129" max="5129" width="30.7109375" style="1" customWidth="1"/>
    <col min="5130" max="5130" width="14.42578125" style="1" customWidth="1"/>
    <col min="5131" max="5135" width="9.7109375" style="1" customWidth="1"/>
    <col min="5136" max="5136" width="34.5703125" style="1" customWidth="1"/>
    <col min="5137" max="5137" width="25.85546875" style="1" bestFit="1" customWidth="1"/>
    <col min="5138" max="5138" width="19.28515625" style="1" bestFit="1" customWidth="1"/>
    <col min="5139" max="5372" width="9.7109375" style="1"/>
    <col min="5373" max="5375" width="9.7109375" style="1" customWidth="1"/>
    <col min="5376" max="5379" width="9.140625" style="1" customWidth="1"/>
    <col min="5380" max="5380" width="20.42578125" style="1" customWidth="1"/>
    <col min="5381" max="5381" width="30.7109375" style="1" customWidth="1"/>
    <col min="5382" max="5382" width="15.28515625" style="1" bestFit="1" customWidth="1"/>
    <col min="5383" max="5383" width="30.7109375" style="1" customWidth="1"/>
    <col min="5384" max="5384" width="14.42578125" style="1" customWidth="1"/>
    <col min="5385" max="5385" width="30.7109375" style="1" customWidth="1"/>
    <col min="5386" max="5386" width="14.42578125" style="1" customWidth="1"/>
    <col min="5387" max="5391" width="9.7109375" style="1" customWidth="1"/>
    <col min="5392" max="5392" width="34.5703125" style="1" customWidth="1"/>
    <col min="5393" max="5393" width="25.85546875" style="1" bestFit="1" customWidth="1"/>
    <col min="5394" max="5394" width="19.28515625" style="1" bestFit="1" customWidth="1"/>
    <col min="5395" max="5628" width="9.7109375" style="1"/>
    <col min="5629" max="5631" width="9.7109375" style="1" customWidth="1"/>
    <col min="5632" max="5635" width="9.140625" style="1" customWidth="1"/>
    <col min="5636" max="5636" width="20.42578125" style="1" customWidth="1"/>
    <col min="5637" max="5637" width="30.7109375" style="1" customWidth="1"/>
    <col min="5638" max="5638" width="15.28515625" style="1" bestFit="1" customWidth="1"/>
    <col min="5639" max="5639" width="30.7109375" style="1" customWidth="1"/>
    <col min="5640" max="5640" width="14.42578125" style="1" customWidth="1"/>
    <col min="5641" max="5641" width="30.7109375" style="1" customWidth="1"/>
    <col min="5642" max="5642" width="14.42578125" style="1" customWidth="1"/>
    <col min="5643" max="5647" width="9.7109375" style="1" customWidth="1"/>
    <col min="5648" max="5648" width="34.5703125" style="1" customWidth="1"/>
    <col min="5649" max="5649" width="25.85546875" style="1" bestFit="1" customWidth="1"/>
    <col min="5650" max="5650" width="19.28515625" style="1" bestFit="1" customWidth="1"/>
    <col min="5651" max="5884" width="9.7109375" style="1"/>
    <col min="5885" max="5887" width="9.7109375" style="1" customWidth="1"/>
    <col min="5888" max="5891" width="9.140625" style="1" customWidth="1"/>
    <col min="5892" max="5892" width="20.42578125" style="1" customWidth="1"/>
    <col min="5893" max="5893" width="30.7109375" style="1" customWidth="1"/>
    <col min="5894" max="5894" width="15.28515625" style="1" bestFit="1" customWidth="1"/>
    <col min="5895" max="5895" width="30.7109375" style="1" customWidth="1"/>
    <col min="5896" max="5896" width="14.42578125" style="1" customWidth="1"/>
    <col min="5897" max="5897" width="30.7109375" style="1" customWidth="1"/>
    <col min="5898" max="5898" width="14.42578125" style="1" customWidth="1"/>
    <col min="5899" max="5903" width="9.7109375" style="1" customWidth="1"/>
    <col min="5904" max="5904" width="34.5703125" style="1" customWidth="1"/>
    <col min="5905" max="5905" width="25.85546875" style="1" bestFit="1" customWidth="1"/>
    <col min="5906" max="5906" width="19.28515625" style="1" bestFit="1" customWidth="1"/>
    <col min="5907" max="6140" width="9.7109375" style="1"/>
    <col min="6141" max="6143" width="9.7109375" style="1" customWidth="1"/>
    <col min="6144" max="6147" width="9.140625" style="1" customWidth="1"/>
    <col min="6148" max="6148" width="20.42578125" style="1" customWidth="1"/>
    <col min="6149" max="6149" width="30.7109375" style="1" customWidth="1"/>
    <col min="6150" max="6150" width="15.28515625" style="1" bestFit="1" customWidth="1"/>
    <col min="6151" max="6151" width="30.7109375" style="1" customWidth="1"/>
    <col min="6152" max="6152" width="14.42578125" style="1" customWidth="1"/>
    <col min="6153" max="6153" width="30.7109375" style="1" customWidth="1"/>
    <col min="6154" max="6154" width="14.42578125" style="1" customWidth="1"/>
    <col min="6155" max="6159" width="9.7109375" style="1" customWidth="1"/>
    <col min="6160" max="6160" width="34.5703125" style="1" customWidth="1"/>
    <col min="6161" max="6161" width="25.85546875" style="1" bestFit="1" customWidth="1"/>
    <col min="6162" max="6162" width="19.28515625" style="1" bestFit="1" customWidth="1"/>
    <col min="6163" max="6396" width="9.7109375" style="1"/>
    <col min="6397" max="6399" width="9.7109375" style="1" customWidth="1"/>
    <col min="6400" max="6403" width="9.140625" style="1" customWidth="1"/>
    <col min="6404" max="6404" width="20.42578125" style="1" customWidth="1"/>
    <col min="6405" max="6405" width="30.7109375" style="1" customWidth="1"/>
    <col min="6406" max="6406" width="15.28515625" style="1" bestFit="1" customWidth="1"/>
    <col min="6407" max="6407" width="30.7109375" style="1" customWidth="1"/>
    <col min="6408" max="6408" width="14.42578125" style="1" customWidth="1"/>
    <col min="6409" max="6409" width="30.7109375" style="1" customWidth="1"/>
    <col min="6410" max="6410" width="14.42578125" style="1" customWidth="1"/>
    <col min="6411" max="6415" width="9.7109375" style="1" customWidth="1"/>
    <col min="6416" max="6416" width="34.5703125" style="1" customWidth="1"/>
    <col min="6417" max="6417" width="25.85546875" style="1" bestFit="1" customWidth="1"/>
    <col min="6418" max="6418" width="19.28515625" style="1" bestFit="1" customWidth="1"/>
    <col min="6419" max="6652" width="9.7109375" style="1"/>
    <col min="6653" max="6655" width="9.7109375" style="1" customWidth="1"/>
    <col min="6656" max="6659" width="9.140625" style="1" customWidth="1"/>
    <col min="6660" max="6660" width="20.42578125" style="1" customWidth="1"/>
    <col min="6661" max="6661" width="30.7109375" style="1" customWidth="1"/>
    <col min="6662" max="6662" width="15.28515625" style="1" bestFit="1" customWidth="1"/>
    <col min="6663" max="6663" width="30.7109375" style="1" customWidth="1"/>
    <col min="6664" max="6664" width="14.42578125" style="1" customWidth="1"/>
    <col min="6665" max="6665" width="30.7109375" style="1" customWidth="1"/>
    <col min="6666" max="6666" width="14.42578125" style="1" customWidth="1"/>
    <col min="6667" max="6671" width="9.7109375" style="1" customWidth="1"/>
    <col min="6672" max="6672" width="34.5703125" style="1" customWidth="1"/>
    <col min="6673" max="6673" width="25.85546875" style="1" bestFit="1" customWidth="1"/>
    <col min="6674" max="6674" width="19.28515625" style="1" bestFit="1" customWidth="1"/>
    <col min="6675" max="6908" width="9.7109375" style="1"/>
    <col min="6909" max="6911" width="9.7109375" style="1" customWidth="1"/>
    <col min="6912" max="6915" width="9.140625" style="1" customWidth="1"/>
    <col min="6916" max="6916" width="20.42578125" style="1" customWidth="1"/>
    <col min="6917" max="6917" width="30.7109375" style="1" customWidth="1"/>
    <col min="6918" max="6918" width="15.28515625" style="1" bestFit="1" customWidth="1"/>
    <col min="6919" max="6919" width="30.7109375" style="1" customWidth="1"/>
    <col min="6920" max="6920" width="14.42578125" style="1" customWidth="1"/>
    <col min="6921" max="6921" width="30.7109375" style="1" customWidth="1"/>
    <col min="6922" max="6922" width="14.42578125" style="1" customWidth="1"/>
    <col min="6923" max="6927" width="9.7109375" style="1" customWidth="1"/>
    <col min="6928" max="6928" width="34.5703125" style="1" customWidth="1"/>
    <col min="6929" max="6929" width="25.85546875" style="1" bestFit="1" customWidth="1"/>
    <col min="6930" max="6930" width="19.28515625" style="1" bestFit="1" customWidth="1"/>
    <col min="6931" max="7164" width="9.7109375" style="1"/>
    <col min="7165" max="7167" width="9.7109375" style="1" customWidth="1"/>
    <col min="7168" max="7171" width="9.140625" style="1" customWidth="1"/>
    <col min="7172" max="7172" width="20.42578125" style="1" customWidth="1"/>
    <col min="7173" max="7173" width="30.7109375" style="1" customWidth="1"/>
    <col min="7174" max="7174" width="15.28515625" style="1" bestFit="1" customWidth="1"/>
    <col min="7175" max="7175" width="30.7109375" style="1" customWidth="1"/>
    <col min="7176" max="7176" width="14.42578125" style="1" customWidth="1"/>
    <col min="7177" max="7177" width="30.7109375" style="1" customWidth="1"/>
    <col min="7178" max="7178" width="14.42578125" style="1" customWidth="1"/>
    <col min="7179" max="7183" width="9.7109375" style="1" customWidth="1"/>
    <col min="7184" max="7184" width="34.5703125" style="1" customWidth="1"/>
    <col min="7185" max="7185" width="25.85546875" style="1" bestFit="1" customWidth="1"/>
    <col min="7186" max="7186" width="19.28515625" style="1" bestFit="1" customWidth="1"/>
    <col min="7187" max="7420" width="9.7109375" style="1"/>
    <col min="7421" max="7423" width="9.7109375" style="1" customWidth="1"/>
    <col min="7424" max="7427" width="9.140625" style="1" customWidth="1"/>
    <col min="7428" max="7428" width="20.42578125" style="1" customWidth="1"/>
    <col min="7429" max="7429" width="30.7109375" style="1" customWidth="1"/>
    <col min="7430" max="7430" width="15.28515625" style="1" bestFit="1" customWidth="1"/>
    <col min="7431" max="7431" width="30.7109375" style="1" customWidth="1"/>
    <col min="7432" max="7432" width="14.42578125" style="1" customWidth="1"/>
    <col min="7433" max="7433" width="30.7109375" style="1" customWidth="1"/>
    <col min="7434" max="7434" width="14.42578125" style="1" customWidth="1"/>
    <col min="7435" max="7439" width="9.7109375" style="1" customWidth="1"/>
    <col min="7440" max="7440" width="34.5703125" style="1" customWidth="1"/>
    <col min="7441" max="7441" width="25.85546875" style="1" bestFit="1" customWidth="1"/>
    <col min="7442" max="7442" width="19.28515625" style="1" bestFit="1" customWidth="1"/>
    <col min="7443" max="7676" width="9.7109375" style="1"/>
    <col min="7677" max="7679" width="9.7109375" style="1" customWidth="1"/>
    <col min="7680" max="7683" width="9.140625" style="1" customWidth="1"/>
    <col min="7684" max="7684" width="20.42578125" style="1" customWidth="1"/>
    <col min="7685" max="7685" width="30.7109375" style="1" customWidth="1"/>
    <col min="7686" max="7686" width="15.28515625" style="1" bestFit="1" customWidth="1"/>
    <col min="7687" max="7687" width="30.7109375" style="1" customWidth="1"/>
    <col min="7688" max="7688" width="14.42578125" style="1" customWidth="1"/>
    <col min="7689" max="7689" width="30.7109375" style="1" customWidth="1"/>
    <col min="7690" max="7690" width="14.42578125" style="1" customWidth="1"/>
    <col min="7691" max="7695" width="9.7109375" style="1" customWidth="1"/>
    <col min="7696" max="7696" width="34.5703125" style="1" customWidth="1"/>
    <col min="7697" max="7697" width="25.85546875" style="1" bestFit="1" customWidth="1"/>
    <col min="7698" max="7698" width="19.28515625" style="1" bestFit="1" customWidth="1"/>
    <col min="7699" max="7932" width="9.7109375" style="1"/>
    <col min="7933" max="7935" width="9.7109375" style="1" customWidth="1"/>
    <col min="7936" max="7939" width="9.140625" style="1" customWidth="1"/>
    <col min="7940" max="7940" width="20.42578125" style="1" customWidth="1"/>
    <col min="7941" max="7941" width="30.7109375" style="1" customWidth="1"/>
    <col min="7942" max="7942" width="15.28515625" style="1" bestFit="1" customWidth="1"/>
    <col min="7943" max="7943" width="30.7109375" style="1" customWidth="1"/>
    <col min="7944" max="7944" width="14.42578125" style="1" customWidth="1"/>
    <col min="7945" max="7945" width="30.7109375" style="1" customWidth="1"/>
    <col min="7946" max="7946" width="14.42578125" style="1" customWidth="1"/>
    <col min="7947" max="7951" width="9.7109375" style="1" customWidth="1"/>
    <col min="7952" max="7952" width="34.5703125" style="1" customWidth="1"/>
    <col min="7953" max="7953" width="25.85546875" style="1" bestFit="1" customWidth="1"/>
    <col min="7954" max="7954" width="19.28515625" style="1" bestFit="1" customWidth="1"/>
    <col min="7955" max="8188" width="9.7109375" style="1"/>
    <col min="8189" max="8191" width="9.7109375" style="1" customWidth="1"/>
    <col min="8192" max="8195" width="9.140625" style="1" customWidth="1"/>
    <col min="8196" max="8196" width="20.42578125" style="1" customWidth="1"/>
    <col min="8197" max="8197" width="30.7109375" style="1" customWidth="1"/>
    <col min="8198" max="8198" width="15.28515625" style="1" bestFit="1" customWidth="1"/>
    <col min="8199" max="8199" width="30.7109375" style="1" customWidth="1"/>
    <col min="8200" max="8200" width="14.42578125" style="1" customWidth="1"/>
    <col min="8201" max="8201" width="30.7109375" style="1" customWidth="1"/>
    <col min="8202" max="8202" width="14.42578125" style="1" customWidth="1"/>
    <col min="8203" max="8207" width="9.7109375" style="1" customWidth="1"/>
    <col min="8208" max="8208" width="34.5703125" style="1" customWidth="1"/>
    <col min="8209" max="8209" width="25.85546875" style="1" bestFit="1" customWidth="1"/>
    <col min="8210" max="8210" width="19.28515625" style="1" bestFit="1" customWidth="1"/>
    <col min="8211" max="8444" width="9.7109375" style="1"/>
    <col min="8445" max="8447" width="9.7109375" style="1" customWidth="1"/>
    <col min="8448" max="8451" width="9.140625" style="1" customWidth="1"/>
    <col min="8452" max="8452" width="20.42578125" style="1" customWidth="1"/>
    <col min="8453" max="8453" width="30.7109375" style="1" customWidth="1"/>
    <col min="8454" max="8454" width="15.28515625" style="1" bestFit="1" customWidth="1"/>
    <col min="8455" max="8455" width="30.7109375" style="1" customWidth="1"/>
    <col min="8456" max="8456" width="14.42578125" style="1" customWidth="1"/>
    <col min="8457" max="8457" width="30.7109375" style="1" customWidth="1"/>
    <col min="8458" max="8458" width="14.42578125" style="1" customWidth="1"/>
    <col min="8459" max="8463" width="9.7109375" style="1" customWidth="1"/>
    <col min="8464" max="8464" width="34.5703125" style="1" customWidth="1"/>
    <col min="8465" max="8465" width="25.85546875" style="1" bestFit="1" customWidth="1"/>
    <col min="8466" max="8466" width="19.28515625" style="1" bestFit="1" customWidth="1"/>
    <col min="8467" max="8700" width="9.7109375" style="1"/>
    <col min="8701" max="8703" width="9.7109375" style="1" customWidth="1"/>
    <col min="8704" max="8707" width="9.140625" style="1" customWidth="1"/>
    <col min="8708" max="8708" width="20.42578125" style="1" customWidth="1"/>
    <col min="8709" max="8709" width="30.7109375" style="1" customWidth="1"/>
    <col min="8710" max="8710" width="15.28515625" style="1" bestFit="1" customWidth="1"/>
    <col min="8711" max="8711" width="30.7109375" style="1" customWidth="1"/>
    <col min="8712" max="8712" width="14.42578125" style="1" customWidth="1"/>
    <col min="8713" max="8713" width="30.7109375" style="1" customWidth="1"/>
    <col min="8714" max="8714" width="14.42578125" style="1" customWidth="1"/>
    <col min="8715" max="8719" width="9.7109375" style="1" customWidth="1"/>
    <col min="8720" max="8720" width="34.5703125" style="1" customWidth="1"/>
    <col min="8721" max="8721" width="25.85546875" style="1" bestFit="1" customWidth="1"/>
    <col min="8722" max="8722" width="19.28515625" style="1" bestFit="1" customWidth="1"/>
    <col min="8723" max="8956" width="9.7109375" style="1"/>
    <col min="8957" max="8959" width="9.7109375" style="1" customWidth="1"/>
    <col min="8960" max="8963" width="9.140625" style="1" customWidth="1"/>
    <col min="8964" max="8964" width="20.42578125" style="1" customWidth="1"/>
    <col min="8965" max="8965" width="30.7109375" style="1" customWidth="1"/>
    <col min="8966" max="8966" width="15.28515625" style="1" bestFit="1" customWidth="1"/>
    <col min="8967" max="8967" width="30.7109375" style="1" customWidth="1"/>
    <col min="8968" max="8968" width="14.42578125" style="1" customWidth="1"/>
    <col min="8969" max="8969" width="30.7109375" style="1" customWidth="1"/>
    <col min="8970" max="8970" width="14.42578125" style="1" customWidth="1"/>
    <col min="8971" max="8975" width="9.7109375" style="1" customWidth="1"/>
    <col min="8976" max="8976" width="34.5703125" style="1" customWidth="1"/>
    <col min="8977" max="8977" width="25.85546875" style="1" bestFit="1" customWidth="1"/>
    <col min="8978" max="8978" width="19.28515625" style="1" bestFit="1" customWidth="1"/>
    <col min="8979" max="9212" width="9.7109375" style="1"/>
    <col min="9213" max="9215" width="9.7109375" style="1" customWidth="1"/>
    <col min="9216" max="9219" width="9.140625" style="1" customWidth="1"/>
    <col min="9220" max="9220" width="20.42578125" style="1" customWidth="1"/>
    <col min="9221" max="9221" width="30.7109375" style="1" customWidth="1"/>
    <col min="9222" max="9222" width="15.28515625" style="1" bestFit="1" customWidth="1"/>
    <col min="9223" max="9223" width="30.7109375" style="1" customWidth="1"/>
    <col min="9224" max="9224" width="14.42578125" style="1" customWidth="1"/>
    <col min="9225" max="9225" width="30.7109375" style="1" customWidth="1"/>
    <col min="9226" max="9226" width="14.42578125" style="1" customWidth="1"/>
    <col min="9227" max="9231" width="9.7109375" style="1" customWidth="1"/>
    <col min="9232" max="9232" width="34.5703125" style="1" customWidth="1"/>
    <col min="9233" max="9233" width="25.85546875" style="1" bestFit="1" customWidth="1"/>
    <col min="9234" max="9234" width="19.28515625" style="1" bestFit="1" customWidth="1"/>
    <col min="9235" max="9468" width="9.7109375" style="1"/>
    <col min="9469" max="9471" width="9.7109375" style="1" customWidth="1"/>
    <col min="9472" max="9475" width="9.140625" style="1" customWidth="1"/>
    <col min="9476" max="9476" width="20.42578125" style="1" customWidth="1"/>
    <col min="9477" max="9477" width="30.7109375" style="1" customWidth="1"/>
    <col min="9478" max="9478" width="15.28515625" style="1" bestFit="1" customWidth="1"/>
    <col min="9479" max="9479" width="30.7109375" style="1" customWidth="1"/>
    <col min="9480" max="9480" width="14.42578125" style="1" customWidth="1"/>
    <col min="9481" max="9481" width="30.7109375" style="1" customWidth="1"/>
    <col min="9482" max="9482" width="14.42578125" style="1" customWidth="1"/>
    <col min="9483" max="9487" width="9.7109375" style="1" customWidth="1"/>
    <col min="9488" max="9488" width="34.5703125" style="1" customWidth="1"/>
    <col min="9489" max="9489" width="25.85546875" style="1" bestFit="1" customWidth="1"/>
    <col min="9490" max="9490" width="19.28515625" style="1" bestFit="1" customWidth="1"/>
    <col min="9491" max="9724" width="9.7109375" style="1"/>
    <col min="9725" max="9727" width="9.7109375" style="1" customWidth="1"/>
    <col min="9728" max="9731" width="9.140625" style="1" customWidth="1"/>
    <col min="9732" max="9732" width="20.42578125" style="1" customWidth="1"/>
    <col min="9733" max="9733" width="30.7109375" style="1" customWidth="1"/>
    <col min="9734" max="9734" width="15.28515625" style="1" bestFit="1" customWidth="1"/>
    <col min="9735" max="9735" width="30.7109375" style="1" customWidth="1"/>
    <col min="9736" max="9736" width="14.42578125" style="1" customWidth="1"/>
    <col min="9737" max="9737" width="30.7109375" style="1" customWidth="1"/>
    <col min="9738" max="9738" width="14.42578125" style="1" customWidth="1"/>
    <col min="9739" max="9743" width="9.7109375" style="1" customWidth="1"/>
    <col min="9744" max="9744" width="34.5703125" style="1" customWidth="1"/>
    <col min="9745" max="9745" width="25.85546875" style="1" bestFit="1" customWidth="1"/>
    <col min="9746" max="9746" width="19.28515625" style="1" bestFit="1" customWidth="1"/>
    <col min="9747" max="9980" width="9.7109375" style="1"/>
    <col min="9981" max="9983" width="9.7109375" style="1" customWidth="1"/>
    <col min="9984" max="9987" width="9.140625" style="1" customWidth="1"/>
    <col min="9988" max="9988" width="20.42578125" style="1" customWidth="1"/>
    <col min="9989" max="9989" width="30.7109375" style="1" customWidth="1"/>
    <col min="9990" max="9990" width="15.28515625" style="1" bestFit="1" customWidth="1"/>
    <col min="9991" max="9991" width="30.7109375" style="1" customWidth="1"/>
    <col min="9992" max="9992" width="14.42578125" style="1" customWidth="1"/>
    <col min="9993" max="9993" width="30.7109375" style="1" customWidth="1"/>
    <col min="9994" max="9994" width="14.42578125" style="1" customWidth="1"/>
    <col min="9995" max="9999" width="9.7109375" style="1" customWidth="1"/>
    <col min="10000" max="10000" width="34.5703125" style="1" customWidth="1"/>
    <col min="10001" max="10001" width="25.85546875" style="1" bestFit="1" customWidth="1"/>
    <col min="10002" max="10002" width="19.28515625" style="1" bestFit="1" customWidth="1"/>
    <col min="10003" max="10236" width="9.7109375" style="1"/>
    <col min="10237" max="10239" width="9.7109375" style="1" customWidth="1"/>
    <col min="10240" max="10243" width="9.140625" style="1" customWidth="1"/>
    <col min="10244" max="10244" width="20.42578125" style="1" customWidth="1"/>
    <col min="10245" max="10245" width="30.7109375" style="1" customWidth="1"/>
    <col min="10246" max="10246" width="15.28515625" style="1" bestFit="1" customWidth="1"/>
    <col min="10247" max="10247" width="30.7109375" style="1" customWidth="1"/>
    <col min="10248" max="10248" width="14.42578125" style="1" customWidth="1"/>
    <col min="10249" max="10249" width="30.7109375" style="1" customWidth="1"/>
    <col min="10250" max="10250" width="14.42578125" style="1" customWidth="1"/>
    <col min="10251" max="10255" width="9.7109375" style="1" customWidth="1"/>
    <col min="10256" max="10256" width="34.5703125" style="1" customWidth="1"/>
    <col min="10257" max="10257" width="25.85546875" style="1" bestFit="1" customWidth="1"/>
    <col min="10258" max="10258" width="19.28515625" style="1" bestFit="1" customWidth="1"/>
    <col min="10259" max="10492" width="9.7109375" style="1"/>
    <col min="10493" max="10495" width="9.7109375" style="1" customWidth="1"/>
    <col min="10496" max="10499" width="9.140625" style="1" customWidth="1"/>
    <col min="10500" max="10500" width="20.42578125" style="1" customWidth="1"/>
    <col min="10501" max="10501" width="30.7109375" style="1" customWidth="1"/>
    <col min="10502" max="10502" width="15.28515625" style="1" bestFit="1" customWidth="1"/>
    <col min="10503" max="10503" width="30.7109375" style="1" customWidth="1"/>
    <col min="10504" max="10504" width="14.42578125" style="1" customWidth="1"/>
    <col min="10505" max="10505" width="30.7109375" style="1" customWidth="1"/>
    <col min="10506" max="10506" width="14.42578125" style="1" customWidth="1"/>
    <col min="10507" max="10511" width="9.7109375" style="1" customWidth="1"/>
    <col min="10512" max="10512" width="34.5703125" style="1" customWidth="1"/>
    <col min="10513" max="10513" width="25.85546875" style="1" bestFit="1" customWidth="1"/>
    <col min="10514" max="10514" width="19.28515625" style="1" bestFit="1" customWidth="1"/>
    <col min="10515" max="10748" width="9.7109375" style="1"/>
    <col min="10749" max="10751" width="9.7109375" style="1" customWidth="1"/>
    <col min="10752" max="10755" width="9.140625" style="1" customWidth="1"/>
    <col min="10756" max="10756" width="20.42578125" style="1" customWidth="1"/>
    <col min="10757" max="10757" width="30.7109375" style="1" customWidth="1"/>
    <col min="10758" max="10758" width="15.28515625" style="1" bestFit="1" customWidth="1"/>
    <col min="10759" max="10759" width="30.7109375" style="1" customWidth="1"/>
    <col min="10760" max="10760" width="14.42578125" style="1" customWidth="1"/>
    <col min="10761" max="10761" width="30.7109375" style="1" customWidth="1"/>
    <col min="10762" max="10762" width="14.42578125" style="1" customWidth="1"/>
    <col min="10763" max="10767" width="9.7109375" style="1" customWidth="1"/>
    <col min="10768" max="10768" width="34.5703125" style="1" customWidth="1"/>
    <col min="10769" max="10769" width="25.85546875" style="1" bestFit="1" customWidth="1"/>
    <col min="10770" max="10770" width="19.28515625" style="1" bestFit="1" customWidth="1"/>
    <col min="10771" max="11004" width="9.7109375" style="1"/>
    <col min="11005" max="11007" width="9.7109375" style="1" customWidth="1"/>
    <col min="11008" max="11011" width="9.140625" style="1" customWidth="1"/>
    <col min="11012" max="11012" width="20.42578125" style="1" customWidth="1"/>
    <col min="11013" max="11013" width="30.7109375" style="1" customWidth="1"/>
    <col min="11014" max="11014" width="15.28515625" style="1" bestFit="1" customWidth="1"/>
    <col min="11015" max="11015" width="30.7109375" style="1" customWidth="1"/>
    <col min="11016" max="11016" width="14.42578125" style="1" customWidth="1"/>
    <col min="11017" max="11017" width="30.7109375" style="1" customWidth="1"/>
    <col min="11018" max="11018" width="14.42578125" style="1" customWidth="1"/>
    <col min="11019" max="11023" width="9.7109375" style="1" customWidth="1"/>
    <col min="11024" max="11024" width="34.5703125" style="1" customWidth="1"/>
    <col min="11025" max="11025" width="25.85546875" style="1" bestFit="1" customWidth="1"/>
    <col min="11026" max="11026" width="19.28515625" style="1" bestFit="1" customWidth="1"/>
    <col min="11027" max="11260" width="9.7109375" style="1"/>
    <col min="11261" max="11263" width="9.7109375" style="1" customWidth="1"/>
    <col min="11264" max="11267" width="9.140625" style="1" customWidth="1"/>
    <col min="11268" max="11268" width="20.42578125" style="1" customWidth="1"/>
    <col min="11269" max="11269" width="30.7109375" style="1" customWidth="1"/>
    <col min="11270" max="11270" width="15.28515625" style="1" bestFit="1" customWidth="1"/>
    <col min="11271" max="11271" width="30.7109375" style="1" customWidth="1"/>
    <col min="11272" max="11272" width="14.42578125" style="1" customWidth="1"/>
    <col min="11273" max="11273" width="30.7109375" style="1" customWidth="1"/>
    <col min="11274" max="11274" width="14.42578125" style="1" customWidth="1"/>
    <col min="11275" max="11279" width="9.7109375" style="1" customWidth="1"/>
    <col min="11280" max="11280" width="34.5703125" style="1" customWidth="1"/>
    <col min="11281" max="11281" width="25.85546875" style="1" bestFit="1" customWidth="1"/>
    <col min="11282" max="11282" width="19.28515625" style="1" bestFit="1" customWidth="1"/>
    <col min="11283" max="11516" width="9.7109375" style="1"/>
    <col min="11517" max="11519" width="9.7109375" style="1" customWidth="1"/>
    <col min="11520" max="11523" width="9.140625" style="1" customWidth="1"/>
    <col min="11524" max="11524" width="20.42578125" style="1" customWidth="1"/>
    <col min="11525" max="11525" width="30.7109375" style="1" customWidth="1"/>
    <col min="11526" max="11526" width="15.28515625" style="1" bestFit="1" customWidth="1"/>
    <col min="11527" max="11527" width="30.7109375" style="1" customWidth="1"/>
    <col min="11528" max="11528" width="14.42578125" style="1" customWidth="1"/>
    <col min="11529" max="11529" width="30.7109375" style="1" customWidth="1"/>
    <col min="11530" max="11530" width="14.42578125" style="1" customWidth="1"/>
    <col min="11531" max="11535" width="9.7109375" style="1" customWidth="1"/>
    <col min="11536" max="11536" width="34.5703125" style="1" customWidth="1"/>
    <col min="11537" max="11537" width="25.85546875" style="1" bestFit="1" customWidth="1"/>
    <col min="11538" max="11538" width="19.28515625" style="1" bestFit="1" customWidth="1"/>
    <col min="11539" max="11772" width="9.7109375" style="1"/>
    <col min="11773" max="11775" width="9.7109375" style="1" customWidth="1"/>
    <col min="11776" max="11779" width="9.140625" style="1" customWidth="1"/>
    <col min="11780" max="11780" width="20.42578125" style="1" customWidth="1"/>
    <col min="11781" max="11781" width="30.7109375" style="1" customWidth="1"/>
    <col min="11782" max="11782" width="15.28515625" style="1" bestFit="1" customWidth="1"/>
    <col min="11783" max="11783" width="30.7109375" style="1" customWidth="1"/>
    <col min="11784" max="11784" width="14.42578125" style="1" customWidth="1"/>
    <col min="11785" max="11785" width="30.7109375" style="1" customWidth="1"/>
    <col min="11786" max="11786" width="14.42578125" style="1" customWidth="1"/>
    <col min="11787" max="11791" width="9.7109375" style="1" customWidth="1"/>
    <col min="11792" max="11792" width="34.5703125" style="1" customWidth="1"/>
    <col min="11793" max="11793" width="25.85546875" style="1" bestFit="1" customWidth="1"/>
    <col min="11794" max="11794" width="19.28515625" style="1" bestFit="1" customWidth="1"/>
    <col min="11795" max="12028" width="9.7109375" style="1"/>
    <col min="12029" max="12031" width="9.7109375" style="1" customWidth="1"/>
    <col min="12032" max="12035" width="9.140625" style="1" customWidth="1"/>
    <col min="12036" max="12036" width="20.42578125" style="1" customWidth="1"/>
    <col min="12037" max="12037" width="30.7109375" style="1" customWidth="1"/>
    <col min="12038" max="12038" width="15.28515625" style="1" bestFit="1" customWidth="1"/>
    <col min="12039" max="12039" width="30.7109375" style="1" customWidth="1"/>
    <col min="12040" max="12040" width="14.42578125" style="1" customWidth="1"/>
    <col min="12041" max="12041" width="30.7109375" style="1" customWidth="1"/>
    <col min="12042" max="12042" width="14.42578125" style="1" customWidth="1"/>
    <col min="12043" max="12047" width="9.7109375" style="1" customWidth="1"/>
    <col min="12048" max="12048" width="34.5703125" style="1" customWidth="1"/>
    <col min="12049" max="12049" width="25.85546875" style="1" bestFit="1" customWidth="1"/>
    <col min="12050" max="12050" width="19.28515625" style="1" bestFit="1" customWidth="1"/>
    <col min="12051" max="12284" width="9.7109375" style="1"/>
    <col min="12285" max="12287" width="9.7109375" style="1" customWidth="1"/>
    <col min="12288" max="12291" width="9.140625" style="1" customWidth="1"/>
    <col min="12292" max="12292" width="20.42578125" style="1" customWidth="1"/>
    <col min="12293" max="12293" width="30.7109375" style="1" customWidth="1"/>
    <col min="12294" max="12294" width="15.28515625" style="1" bestFit="1" customWidth="1"/>
    <col min="12295" max="12295" width="30.7109375" style="1" customWidth="1"/>
    <col min="12296" max="12296" width="14.42578125" style="1" customWidth="1"/>
    <col min="12297" max="12297" width="30.7109375" style="1" customWidth="1"/>
    <col min="12298" max="12298" width="14.42578125" style="1" customWidth="1"/>
    <col min="12299" max="12303" width="9.7109375" style="1" customWidth="1"/>
    <col min="12304" max="12304" width="34.5703125" style="1" customWidth="1"/>
    <col min="12305" max="12305" width="25.85546875" style="1" bestFit="1" customWidth="1"/>
    <col min="12306" max="12306" width="19.28515625" style="1" bestFit="1" customWidth="1"/>
    <col min="12307" max="12540" width="9.7109375" style="1"/>
    <col min="12541" max="12543" width="9.7109375" style="1" customWidth="1"/>
    <col min="12544" max="12547" width="9.140625" style="1" customWidth="1"/>
    <col min="12548" max="12548" width="20.42578125" style="1" customWidth="1"/>
    <col min="12549" max="12549" width="30.7109375" style="1" customWidth="1"/>
    <col min="12550" max="12550" width="15.28515625" style="1" bestFit="1" customWidth="1"/>
    <col min="12551" max="12551" width="30.7109375" style="1" customWidth="1"/>
    <col min="12552" max="12552" width="14.42578125" style="1" customWidth="1"/>
    <col min="12553" max="12553" width="30.7109375" style="1" customWidth="1"/>
    <col min="12554" max="12554" width="14.42578125" style="1" customWidth="1"/>
    <col min="12555" max="12559" width="9.7109375" style="1" customWidth="1"/>
    <col min="12560" max="12560" width="34.5703125" style="1" customWidth="1"/>
    <col min="12561" max="12561" width="25.85546875" style="1" bestFit="1" customWidth="1"/>
    <col min="12562" max="12562" width="19.28515625" style="1" bestFit="1" customWidth="1"/>
    <col min="12563" max="12796" width="9.7109375" style="1"/>
    <col min="12797" max="12799" width="9.7109375" style="1" customWidth="1"/>
    <col min="12800" max="12803" width="9.140625" style="1" customWidth="1"/>
    <col min="12804" max="12804" width="20.42578125" style="1" customWidth="1"/>
    <col min="12805" max="12805" width="30.7109375" style="1" customWidth="1"/>
    <col min="12806" max="12806" width="15.28515625" style="1" bestFit="1" customWidth="1"/>
    <col min="12807" max="12807" width="30.7109375" style="1" customWidth="1"/>
    <col min="12808" max="12808" width="14.42578125" style="1" customWidth="1"/>
    <col min="12809" max="12809" width="30.7109375" style="1" customWidth="1"/>
    <col min="12810" max="12810" width="14.42578125" style="1" customWidth="1"/>
    <col min="12811" max="12815" width="9.7109375" style="1" customWidth="1"/>
    <col min="12816" max="12816" width="34.5703125" style="1" customWidth="1"/>
    <col min="12817" max="12817" width="25.85546875" style="1" bestFit="1" customWidth="1"/>
    <col min="12818" max="12818" width="19.28515625" style="1" bestFit="1" customWidth="1"/>
    <col min="12819" max="13052" width="9.7109375" style="1"/>
    <col min="13053" max="13055" width="9.7109375" style="1" customWidth="1"/>
    <col min="13056" max="13059" width="9.140625" style="1" customWidth="1"/>
    <col min="13060" max="13060" width="20.42578125" style="1" customWidth="1"/>
    <col min="13061" max="13061" width="30.7109375" style="1" customWidth="1"/>
    <col min="13062" max="13062" width="15.28515625" style="1" bestFit="1" customWidth="1"/>
    <col min="13063" max="13063" width="30.7109375" style="1" customWidth="1"/>
    <col min="13064" max="13064" width="14.42578125" style="1" customWidth="1"/>
    <col min="13065" max="13065" width="30.7109375" style="1" customWidth="1"/>
    <col min="13066" max="13066" width="14.42578125" style="1" customWidth="1"/>
    <col min="13067" max="13071" width="9.7109375" style="1" customWidth="1"/>
    <col min="13072" max="13072" width="34.5703125" style="1" customWidth="1"/>
    <col min="13073" max="13073" width="25.85546875" style="1" bestFit="1" customWidth="1"/>
    <col min="13074" max="13074" width="19.28515625" style="1" bestFit="1" customWidth="1"/>
    <col min="13075" max="13308" width="9.7109375" style="1"/>
    <col min="13309" max="13311" width="9.7109375" style="1" customWidth="1"/>
    <col min="13312" max="13315" width="9.140625" style="1" customWidth="1"/>
    <col min="13316" max="13316" width="20.42578125" style="1" customWidth="1"/>
    <col min="13317" max="13317" width="30.7109375" style="1" customWidth="1"/>
    <col min="13318" max="13318" width="15.28515625" style="1" bestFit="1" customWidth="1"/>
    <col min="13319" max="13319" width="30.7109375" style="1" customWidth="1"/>
    <col min="13320" max="13320" width="14.42578125" style="1" customWidth="1"/>
    <col min="13321" max="13321" width="30.7109375" style="1" customWidth="1"/>
    <col min="13322" max="13322" width="14.42578125" style="1" customWidth="1"/>
    <col min="13323" max="13327" width="9.7109375" style="1" customWidth="1"/>
    <col min="13328" max="13328" width="34.5703125" style="1" customWidth="1"/>
    <col min="13329" max="13329" width="25.85546875" style="1" bestFit="1" customWidth="1"/>
    <col min="13330" max="13330" width="19.28515625" style="1" bestFit="1" customWidth="1"/>
    <col min="13331" max="13564" width="9.7109375" style="1"/>
    <col min="13565" max="13567" width="9.7109375" style="1" customWidth="1"/>
    <col min="13568" max="13571" width="9.140625" style="1" customWidth="1"/>
    <col min="13572" max="13572" width="20.42578125" style="1" customWidth="1"/>
    <col min="13573" max="13573" width="30.7109375" style="1" customWidth="1"/>
    <col min="13574" max="13574" width="15.28515625" style="1" bestFit="1" customWidth="1"/>
    <col min="13575" max="13575" width="30.7109375" style="1" customWidth="1"/>
    <col min="13576" max="13576" width="14.42578125" style="1" customWidth="1"/>
    <col min="13577" max="13577" width="30.7109375" style="1" customWidth="1"/>
    <col min="13578" max="13578" width="14.42578125" style="1" customWidth="1"/>
    <col min="13579" max="13583" width="9.7109375" style="1" customWidth="1"/>
    <col min="13584" max="13584" width="34.5703125" style="1" customWidth="1"/>
    <col min="13585" max="13585" width="25.85546875" style="1" bestFit="1" customWidth="1"/>
    <col min="13586" max="13586" width="19.28515625" style="1" bestFit="1" customWidth="1"/>
    <col min="13587" max="13820" width="9.7109375" style="1"/>
    <col min="13821" max="13823" width="9.7109375" style="1" customWidth="1"/>
    <col min="13824" max="13827" width="9.140625" style="1" customWidth="1"/>
    <col min="13828" max="13828" width="20.42578125" style="1" customWidth="1"/>
    <col min="13829" max="13829" width="30.7109375" style="1" customWidth="1"/>
    <col min="13830" max="13830" width="15.28515625" style="1" bestFit="1" customWidth="1"/>
    <col min="13831" max="13831" width="30.7109375" style="1" customWidth="1"/>
    <col min="13832" max="13832" width="14.42578125" style="1" customWidth="1"/>
    <col min="13833" max="13833" width="30.7109375" style="1" customWidth="1"/>
    <col min="13834" max="13834" width="14.42578125" style="1" customWidth="1"/>
    <col min="13835" max="13839" width="9.7109375" style="1" customWidth="1"/>
    <col min="13840" max="13840" width="34.5703125" style="1" customWidth="1"/>
    <col min="13841" max="13841" width="25.85546875" style="1" bestFit="1" customWidth="1"/>
    <col min="13842" max="13842" width="19.28515625" style="1" bestFit="1" customWidth="1"/>
    <col min="13843" max="14076" width="9.7109375" style="1"/>
    <col min="14077" max="14079" width="9.7109375" style="1" customWidth="1"/>
    <col min="14080" max="14083" width="9.140625" style="1" customWidth="1"/>
    <col min="14084" max="14084" width="20.42578125" style="1" customWidth="1"/>
    <col min="14085" max="14085" width="30.7109375" style="1" customWidth="1"/>
    <col min="14086" max="14086" width="15.28515625" style="1" bestFit="1" customWidth="1"/>
    <col min="14087" max="14087" width="30.7109375" style="1" customWidth="1"/>
    <col min="14088" max="14088" width="14.42578125" style="1" customWidth="1"/>
    <col min="14089" max="14089" width="30.7109375" style="1" customWidth="1"/>
    <col min="14090" max="14090" width="14.42578125" style="1" customWidth="1"/>
    <col min="14091" max="14095" width="9.7109375" style="1" customWidth="1"/>
    <col min="14096" max="14096" width="34.5703125" style="1" customWidth="1"/>
    <col min="14097" max="14097" width="25.85546875" style="1" bestFit="1" customWidth="1"/>
    <col min="14098" max="14098" width="19.28515625" style="1" bestFit="1" customWidth="1"/>
    <col min="14099" max="14332" width="9.7109375" style="1"/>
    <col min="14333" max="14335" width="9.7109375" style="1" customWidth="1"/>
    <col min="14336" max="14339" width="9.140625" style="1" customWidth="1"/>
    <col min="14340" max="14340" width="20.42578125" style="1" customWidth="1"/>
    <col min="14341" max="14341" width="30.7109375" style="1" customWidth="1"/>
    <col min="14342" max="14342" width="15.28515625" style="1" bestFit="1" customWidth="1"/>
    <col min="14343" max="14343" width="30.7109375" style="1" customWidth="1"/>
    <col min="14344" max="14344" width="14.42578125" style="1" customWidth="1"/>
    <col min="14345" max="14345" width="30.7109375" style="1" customWidth="1"/>
    <col min="14346" max="14346" width="14.42578125" style="1" customWidth="1"/>
    <col min="14347" max="14351" width="9.7109375" style="1" customWidth="1"/>
    <col min="14352" max="14352" width="34.5703125" style="1" customWidth="1"/>
    <col min="14353" max="14353" width="25.85546875" style="1" bestFit="1" customWidth="1"/>
    <col min="14354" max="14354" width="19.28515625" style="1" bestFit="1" customWidth="1"/>
    <col min="14355" max="14588" width="9.7109375" style="1"/>
    <col min="14589" max="14591" width="9.7109375" style="1" customWidth="1"/>
    <col min="14592" max="14595" width="9.140625" style="1" customWidth="1"/>
    <col min="14596" max="14596" width="20.42578125" style="1" customWidth="1"/>
    <col min="14597" max="14597" width="30.7109375" style="1" customWidth="1"/>
    <col min="14598" max="14598" width="15.28515625" style="1" bestFit="1" customWidth="1"/>
    <col min="14599" max="14599" width="30.7109375" style="1" customWidth="1"/>
    <col min="14600" max="14600" width="14.42578125" style="1" customWidth="1"/>
    <col min="14601" max="14601" width="30.7109375" style="1" customWidth="1"/>
    <col min="14602" max="14602" width="14.42578125" style="1" customWidth="1"/>
    <col min="14603" max="14607" width="9.7109375" style="1" customWidth="1"/>
    <col min="14608" max="14608" width="34.5703125" style="1" customWidth="1"/>
    <col min="14609" max="14609" width="25.85546875" style="1" bestFit="1" customWidth="1"/>
    <col min="14610" max="14610" width="19.28515625" style="1" bestFit="1" customWidth="1"/>
    <col min="14611" max="14844" width="9.7109375" style="1"/>
    <col min="14845" max="14847" width="9.7109375" style="1" customWidth="1"/>
    <col min="14848" max="14851" width="9.140625" style="1" customWidth="1"/>
    <col min="14852" max="14852" width="20.42578125" style="1" customWidth="1"/>
    <col min="14853" max="14853" width="30.7109375" style="1" customWidth="1"/>
    <col min="14854" max="14854" width="15.28515625" style="1" bestFit="1" customWidth="1"/>
    <col min="14855" max="14855" width="30.7109375" style="1" customWidth="1"/>
    <col min="14856" max="14856" width="14.42578125" style="1" customWidth="1"/>
    <col min="14857" max="14857" width="30.7109375" style="1" customWidth="1"/>
    <col min="14858" max="14858" width="14.42578125" style="1" customWidth="1"/>
    <col min="14859" max="14863" width="9.7109375" style="1" customWidth="1"/>
    <col min="14864" max="14864" width="34.5703125" style="1" customWidth="1"/>
    <col min="14865" max="14865" width="25.85546875" style="1" bestFit="1" customWidth="1"/>
    <col min="14866" max="14866" width="19.28515625" style="1" bestFit="1" customWidth="1"/>
    <col min="14867" max="15100" width="9.7109375" style="1"/>
    <col min="15101" max="15103" width="9.7109375" style="1" customWidth="1"/>
    <col min="15104" max="15107" width="9.140625" style="1" customWidth="1"/>
    <col min="15108" max="15108" width="20.42578125" style="1" customWidth="1"/>
    <col min="15109" max="15109" width="30.7109375" style="1" customWidth="1"/>
    <col min="15110" max="15110" width="15.28515625" style="1" bestFit="1" customWidth="1"/>
    <col min="15111" max="15111" width="30.7109375" style="1" customWidth="1"/>
    <col min="15112" max="15112" width="14.42578125" style="1" customWidth="1"/>
    <col min="15113" max="15113" width="30.7109375" style="1" customWidth="1"/>
    <col min="15114" max="15114" width="14.42578125" style="1" customWidth="1"/>
    <col min="15115" max="15119" width="9.7109375" style="1" customWidth="1"/>
    <col min="15120" max="15120" width="34.5703125" style="1" customWidth="1"/>
    <col min="15121" max="15121" width="25.85546875" style="1" bestFit="1" customWidth="1"/>
    <col min="15122" max="15122" width="19.28515625" style="1" bestFit="1" customWidth="1"/>
    <col min="15123" max="15356" width="9.7109375" style="1"/>
    <col min="15357" max="15359" width="9.7109375" style="1" customWidth="1"/>
    <col min="15360" max="15363" width="9.140625" style="1" customWidth="1"/>
    <col min="15364" max="15364" width="20.42578125" style="1" customWidth="1"/>
    <col min="15365" max="15365" width="30.7109375" style="1" customWidth="1"/>
    <col min="15366" max="15366" width="15.28515625" style="1" bestFit="1" customWidth="1"/>
    <col min="15367" max="15367" width="30.7109375" style="1" customWidth="1"/>
    <col min="15368" max="15368" width="14.42578125" style="1" customWidth="1"/>
    <col min="15369" max="15369" width="30.7109375" style="1" customWidth="1"/>
    <col min="15370" max="15370" width="14.42578125" style="1" customWidth="1"/>
    <col min="15371" max="15375" width="9.7109375" style="1" customWidth="1"/>
    <col min="15376" max="15376" width="34.5703125" style="1" customWidth="1"/>
    <col min="15377" max="15377" width="25.85546875" style="1" bestFit="1" customWidth="1"/>
    <col min="15378" max="15378" width="19.28515625" style="1" bestFit="1" customWidth="1"/>
    <col min="15379" max="15612" width="9.7109375" style="1"/>
    <col min="15613" max="15615" width="9.7109375" style="1" customWidth="1"/>
    <col min="15616" max="15619" width="9.140625" style="1" customWidth="1"/>
    <col min="15620" max="15620" width="20.42578125" style="1" customWidth="1"/>
    <col min="15621" max="15621" width="30.7109375" style="1" customWidth="1"/>
    <col min="15622" max="15622" width="15.28515625" style="1" bestFit="1" customWidth="1"/>
    <col min="15623" max="15623" width="30.7109375" style="1" customWidth="1"/>
    <col min="15624" max="15624" width="14.42578125" style="1" customWidth="1"/>
    <col min="15625" max="15625" width="30.7109375" style="1" customWidth="1"/>
    <col min="15626" max="15626" width="14.42578125" style="1" customWidth="1"/>
    <col min="15627" max="15631" width="9.7109375" style="1" customWidth="1"/>
    <col min="15632" max="15632" width="34.5703125" style="1" customWidth="1"/>
    <col min="15633" max="15633" width="25.85546875" style="1" bestFit="1" customWidth="1"/>
    <col min="15634" max="15634" width="19.28515625" style="1" bestFit="1" customWidth="1"/>
    <col min="15635" max="15868" width="9.7109375" style="1"/>
    <col min="15869" max="15871" width="9.7109375" style="1" customWidth="1"/>
    <col min="15872" max="15875" width="9.140625" style="1" customWidth="1"/>
    <col min="15876" max="15876" width="20.42578125" style="1" customWidth="1"/>
    <col min="15877" max="15877" width="30.7109375" style="1" customWidth="1"/>
    <col min="15878" max="15878" width="15.28515625" style="1" bestFit="1" customWidth="1"/>
    <col min="15879" max="15879" width="30.7109375" style="1" customWidth="1"/>
    <col min="15880" max="15880" width="14.42578125" style="1" customWidth="1"/>
    <col min="15881" max="15881" width="30.7109375" style="1" customWidth="1"/>
    <col min="15882" max="15882" width="14.42578125" style="1" customWidth="1"/>
    <col min="15883" max="15887" width="9.7109375" style="1" customWidth="1"/>
    <col min="15888" max="15888" width="34.5703125" style="1" customWidth="1"/>
    <col min="15889" max="15889" width="25.85546875" style="1" bestFit="1" customWidth="1"/>
    <col min="15890" max="15890" width="19.28515625" style="1" bestFit="1" customWidth="1"/>
    <col min="15891" max="16124" width="9.7109375" style="1"/>
    <col min="16125" max="16127" width="9.7109375" style="1" customWidth="1"/>
    <col min="16128" max="16131" width="9.140625" style="1" customWidth="1"/>
    <col min="16132" max="16132" width="20.42578125" style="1" customWidth="1"/>
    <col min="16133" max="16133" width="30.7109375" style="1" customWidth="1"/>
    <col min="16134" max="16134" width="15.28515625" style="1" bestFit="1" customWidth="1"/>
    <col min="16135" max="16135" width="30.7109375" style="1" customWidth="1"/>
    <col min="16136" max="16136" width="14.42578125" style="1" customWidth="1"/>
    <col min="16137" max="16137" width="30.7109375" style="1" customWidth="1"/>
    <col min="16138" max="16138" width="14.42578125" style="1" customWidth="1"/>
    <col min="16139" max="16143" width="9.7109375" style="1" customWidth="1"/>
    <col min="16144" max="16144" width="34.5703125" style="1" customWidth="1"/>
    <col min="16145" max="16145" width="25.85546875" style="1" bestFit="1" customWidth="1"/>
    <col min="16146" max="16146" width="19.28515625" style="1" bestFit="1" customWidth="1"/>
    <col min="16147" max="16384" width="9.7109375" style="1"/>
  </cols>
  <sheetData>
    <row r="1" spans="1:14" ht="20.25" customHeight="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2" customFormat="1" ht="20.25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20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5.25" customHeight="1" x14ac:dyDescent="0.3">
      <c r="A4" s="3" t="str">
        <f>IF(M48=M11+M28+M38,"","ERRO no Fechamento - Conferir")</f>
        <v/>
      </c>
      <c r="B4" s="4"/>
      <c r="C4" s="4"/>
      <c r="I4" s="4"/>
      <c r="J4" s="5"/>
      <c r="K4" s="4"/>
      <c r="L4" s="5"/>
      <c r="M4" s="4"/>
      <c r="N4" s="5"/>
    </row>
    <row r="5" spans="1:14" s="2" customFormat="1" x14ac:dyDescent="0.3">
      <c r="B5" s="6"/>
      <c r="C5" s="6"/>
      <c r="D5" s="6"/>
      <c r="E5" s="6"/>
      <c r="F5" s="6"/>
      <c r="G5" s="6"/>
      <c r="H5" s="6"/>
      <c r="I5" s="7" t="s">
        <v>1</v>
      </c>
      <c r="J5" s="8">
        <v>45809</v>
      </c>
      <c r="K5" s="6"/>
      <c r="L5" s="6"/>
      <c r="M5" s="6"/>
      <c r="N5" s="6"/>
    </row>
    <row r="6" spans="1:14" ht="6" customHeight="1" thickBot="1" x14ac:dyDescent="0.35">
      <c r="A6" s="3"/>
      <c r="B6" s="4"/>
      <c r="C6" s="4"/>
      <c r="I6" s="4"/>
      <c r="J6" s="5"/>
      <c r="K6" s="4"/>
      <c r="L6" s="5"/>
      <c r="M6" s="4"/>
      <c r="N6" s="5"/>
    </row>
    <row r="7" spans="1:14" s="9" customFormat="1" ht="27" thickTop="1" x14ac:dyDescent="0.4">
      <c r="A7" s="120" t="s">
        <v>2</v>
      </c>
      <c r="B7" s="120"/>
      <c r="C7" s="120"/>
      <c r="D7" s="120"/>
      <c r="E7" s="120"/>
      <c r="F7" s="120"/>
      <c r="G7" s="120"/>
      <c r="H7" s="121"/>
      <c r="I7" s="124" t="s">
        <v>3</v>
      </c>
      <c r="J7" s="125"/>
      <c r="K7" s="125"/>
      <c r="L7" s="125"/>
      <c r="M7" s="125"/>
      <c r="N7" s="126"/>
    </row>
    <row r="8" spans="1:14" ht="26.25" x14ac:dyDescent="0.4">
      <c r="A8" s="122"/>
      <c r="B8" s="122"/>
      <c r="C8" s="122"/>
      <c r="D8" s="122"/>
      <c r="E8" s="122"/>
      <c r="F8" s="122"/>
      <c r="G8" s="122"/>
      <c r="H8" s="123"/>
      <c r="I8" s="10" t="s">
        <v>4</v>
      </c>
      <c r="J8" s="11" t="s">
        <v>5</v>
      </c>
      <c r="K8" s="10" t="s">
        <v>6</v>
      </c>
      <c r="L8" s="11" t="s">
        <v>5</v>
      </c>
      <c r="M8" s="10" t="s">
        <v>7</v>
      </c>
      <c r="N8" s="12" t="s">
        <v>5</v>
      </c>
    </row>
    <row r="9" spans="1:14" ht="5.25" customHeight="1" x14ac:dyDescent="0.3">
      <c r="A9" s="13"/>
      <c r="B9" s="14"/>
      <c r="C9" s="14"/>
      <c r="D9" s="15"/>
      <c r="E9" s="15"/>
      <c r="F9" s="15"/>
      <c r="G9" s="16"/>
      <c r="H9" s="15"/>
      <c r="I9" s="17"/>
      <c r="J9" s="18"/>
      <c r="K9" s="17"/>
      <c r="L9" s="18"/>
      <c r="M9" s="17"/>
      <c r="N9" s="18"/>
    </row>
    <row r="10" spans="1:14" s="2" customFormat="1" ht="26.25" x14ac:dyDescent="0.4">
      <c r="A10" s="19" t="s">
        <v>8</v>
      </c>
      <c r="B10" s="20"/>
      <c r="C10" s="20"/>
      <c r="D10" s="21"/>
      <c r="E10" s="21"/>
      <c r="F10" s="21"/>
      <c r="G10" s="21"/>
      <c r="H10" s="22"/>
      <c r="I10" s="23">
        <v>594253141</v>
      </c>
      <c r="J10" s="24">
        <v>62.12125798272632</v>
      </c>
      <c r="K10" s="25">
        <v>53091370</v>
      </c>
      <c r="L10" s="24">
        <v>2.7866852709911738</v>
      </c>
      <c r="M10" s="25">
        <v>647344511</v>
      </c>
      <c r="N10" s="26">
        <v>22.620330086335947</v>
      </c>
    </row>
    <row r="11" spans="1:14" ht="6" customHeight="1" x14ac:dyDescent="0.3">
      <c r="A11" s="27"/>
      <c r="B11" s="28"/>
      <c r="C11" s="28"/>
      <c r="D11" s="27"/>
      <c r="E11" s="27"/>
      <c r="F11" s="27"/>
      <c r="G11" s="27"/>
      <c r="H11" s="27"/>
      <c r="I11" s="29"/>
      <c r="J11" s="30"/>
      <c r="K11" s="28"/>
      <c r="L11" s="30"/>
      <c r="M11" s="28"/>
      <c r="N11" s="31"/>
    </row>
    <row r="12" spans="1:14" s="2" customFormat="1" ht="23.25" x14ac:dyDescent="0.35">
      <c r="B12" s="32" t="s">
        <v>9</v>
      </c>
      <c r="C12" s="33"/>
      <c r="H12" s="34"/>
      <c r="I12" s="35">
        <v>106611637</v>
      </c>
      <c r="J12" s="36">
        <v>11.144827934595252</v>
      </c>
      <c r="K12" s="37">
        <v>2454</v>
      </c>
      <c r="L12" s="38">
        <v>1.2880672800517939E-4</v>
      </c>
      <c r="M12" s="37">
        <v>106614091</v>
      </c>
      <c r="N12" s="39">
        <v>3.7254443179709891</v>
      </c>
    </row>
    <row r="13" spans="1:14" hidden="1" x14ac:dyDescent="0.3">
      <c r="B13" s="1"/>
      <c r="C13" s="1"/>
      <c r="H13" s="40"/>
      <c r="I13" s="41"/>
      <c r="J13" s="42"/>
      <c r="K13" s="43"/>
      <c r="L13" s="42"/>
      <c r="M13" s="43"/>
      <c r="N13" s="5"/>
    </row>
    <row r="14" spans="1:14" x14ac:dyDescent="0.3">
      <c r="B14" s="1"/>
      <c r="C14" s="1" t="s">
        <v>10</v>
      </c>
      <c r="H14" s="40"/>
      <c r="I14" s="41">
        <v>1518</v>
      </c>
      <c r="J14" s="42">
        <v>1.5868669950838097E-4</v>
      </c>
      <c r="K14" s="43">
        <v>2454</v>
      </c>
      <c r="L14" s="42">
        <v>1.2880672800517939E-4</v>
      </c>
      <c r="M14" s="43">
        <v>3972</v>
      </c>
      <c r="N14" s="5">
        <v>1.3879464423685581E-4</v>
      </c>
    </row>
    <row r="15" spans="1:14" x14ac:dyDescent="0.3">
      <c r="A15" s="44"/>
      <c r="B15" s="1"/>
      <c r="C15" s="1" t="s">
        <v>11</v>
      </c>
      <c r="D15" s="44"/>
      <c r="E15" s="44"/>
      <c r="F15" s="44"/>
      <c r="G15" s="44"/>
      <c r="H15" s="45"/>
      <c r="I15" s="46">
        <v>106610119</v>
      </c>
      <c r="J15" s="42">
        <v>11.144669247895743</v>
      </c>
      <c r="K15" s="47">
        <v>0</v>
      </c>
      <c r="L15" s="48">
        <v>0</v>
      </c>
      <c r="M15" s="43">
        <v>106610119</v>
      </c>
      <c r="N15" s="49">
        <v>3.7253055233267522</v>
      </c>
    </row>
    <row r="16" spans="1:14" ht="6" customHeight="1" x14ac:dyDescent="0.3">
      <c r="A16" s="13"/>
      <c r="B16" s="50"/>
      <c r="C16" s="50"/>
      <c r="D16" s="13"/>
      <c r="E16" s="13"/>
      <c r="F16" s="13"/>
      <c r="H16" s="13"/>
      <c r="I16" s="29"/>
      <c r="J16" s="30"/>
      <c r="K16" s="28"/>
      <c r="L16" s="30"/>
      <c r="M16" s="28"/>
      <c r="N16" s="30"/>
    </row>
    <row r="17" spans="1:14" s="2" customFormat="1" ht="23.25" x14ac:dyDescent="0.35">
      <c r="A17" s="51"/>
      <c r="B17" s="52" t="s">
        <v>12</v>
      </c>
      <c r="C17" s="53"/>
      <c r="D17" s="51"/>
      <c r="E17" s="51"/>
      <c r="F17" s="51"/>
      <c r="G17" s="51"/>
      <c r="H17" s="54"/>
      <c r="I17" s="55">
        <v>487579690</v>
      </c>
      <c r="J17" s="56">
        <v>50.969968217008926</v>
      </c>
      <c r="K17" s="57">
        <v>52998571</v>
      </c>
      <c r="L17" s="58">
        <v>2.7818143926080636</v>
      </c>
      <c r="M17" s="57">
        <v>540578261</v>
      </c>
      <c r="N17" s="59">
        <v>18.889568836272201</v>
      </c>
    </row>
    <row r="18" spans="1:14" x14ac:dyDescent="0.3">
      <c r="B18" s="1"/>
      <c r="C18" s="1" t="s">
        <v>13</v>
      </c>
      <c r="D18" s="4"/>
      <c r="E18" s="4"/>
      <c r="F18" s="4"/>
      <c r="G18" s="4"/>
      <c r="H18" s="60"/>
      <c r="I18" s="61">
        <v>487540664</v>
      </c>
      <c r="J18" s="42">
        <v>50.965888568039873</v>
      </c>
      <c r="K18" s="60">
        <v>22210</v>
      </c>
      <c r="L18" s="42">
        <v>1.165769123469859E-3</v>
      </c>
      <c r="M18" s="43">
        <v>487562874</v>
      </c>
      <c r="N18" s="5">
        <v>17.037038177222797</v>
      </c>
    </row>
    <row r="19" spans="1:14" x14ac:dyDescent="0.3">
      <c r="B19" s="1"/>
      <c r="C19" s="1" t="s">
        <v>14</v>
      </c>
      <c r="D19" s="4"/>
      <c r="E19" s="4"/>
      <c r="F19" s="4"/>
      <c r="G19" s="4"/>
      <c r="H19" s="60"/>
      <c r="I19" s="61">
        <v>0</v>
      </c>
      <c r="J19" s="42">
        <v>0</v>
      </c>
      <c r="K19" s="60">
        <v>52178280</v>
      </c>
      <c r="L19" s="42">
        <v>2.7387585655004445</v>
      </c>
      <c r="M19" s="43">
        <v>52178280</v>
      </c>
      <c r="N19" s="5">
        <v>1.8232794082303747</v>
      </c>
    </row>
    <row r="20" spans="1:14" x14ac:dyDescent="0.3">
      <c r="B20" s="1"/>
      <c r="C20" s="1" t="s">
        <v>15</v>
      </c>
      <c r="D20" s="4"/>
      <c r="E20" s="4"/>
      <c r="F20" s="4"/>
      <c r="G20" s="4"/>
      <c r="H20" s="60"/>
      <c r="I20" s="61">
        <v>0</v>
      </c>
      <c r="J20" s="42">
        <v>0</v>
      </c>
      <c r="K20" s="60">
        <v>786080</v>
      </c>
      <c r="L20" s="42">
        <v>4.1260143745033173E-2</v>
      </c>
      <c r="M20" s="43">
        <v>786080</v>
      </c>
      <c r="N20" s="5">
        <v>2.7468200891668581E-2</v>
      </c>
    </row>
    <row r="21" spans="1:14" x14ac:dyDescent="0.3">
      <c r="B21" s="1"/>
      <c r="C21" s="1" t="s">
        <v>16</v>
      </c>
      <c r="D21" s="4"/>
      <c r="E21" s="4"/>
      <c r="F21" s="4"/>
      <c r="G21" s="4"/>
      <c r="H21" s="60"/>
      <c r="I21" s="61">
        <v>0</v>
      </c>
      <c r="J21" s="42">
        <v>0</v>
      </c>
      <c r="K21" s="60">
        <v>0</v>
      </c>
      <c r="L21" s="42">
        <v>0</v>
      </c>
      <c r="M21" s="43">
        <v>0</v>
      </c>
      <c r="N21" s="5">
        <v>0</v>
      </c>
    </row>
    <row r="22" spans="1:14" x14ac:dyDescent="0.3">
      <c r="B22" s="1"/>
      <c r="C22" s="1" t="s">
        <v>17</v>
      </c>
      <c r="D22" s="4"/>
      <c r="E22" s="4"/>
      <c r="F22" s="4"/>
      <c r="G22" s="4"/>
      <c r="H22" s="60"/>
      <c r="I22" s="61">
        <v>2330</v>
      </c>
      <c r="J22" s="42">
        <v>2.4357049397531467E-4</v>
      </c>
      <c r="K22" s="60">
        <v>716</v>
      </c>
      <c r="L22" s="42">
        <v>3.7581751121315582E-5</v>
      </c>
      <c r="M22" s="43">
        <v>3046</v>
      </c>
      <c r="N22" s="5">
        <v>1.0643718185938135E-4</v>
      </c>
    </row>
    <row r="23" spans="1:14" x14ac:dyDescent="0.3">
      <c r="A23" s="44"/>
      <c r="B23" s="44"/>
      <c r="C23" s="44" t="s">
        <v>18</v>
      </c>
      <c r="D23" s="62"/>
      <c r="E23" s="62"/>
      <c r="F23" s="62"/>
      <c r="G23" s="62"/>
      <c r="H23" s="63"/>
      <c r="I23" s="64">
        <v>36696</v>
      </c>
      <c r="J23" s="42">
        <v>3.8360784750721658E-3</v>
      </c>
      <c r="K23" s="63">
        <v>11285</v>
      </c>
      <c r="L23" s="42">
        <v>5.9233248799447815E-4</v>
      </c>
      <c r="M23" s="43">
        <v>47981</v>
      </c>
      <c r="N23" s="5">
        <v>1.6766127455006491E-3</v>
      </c>
    </row>
    <row r="24" spans="1:14" ht="6" customHeight="1" x14ac:dyDescent="0.3">
      <c r="B24" s="4"/>
      <c r="C24" s="4"/>
      <c r="I24" s="66"/>
      <c r="J24" s="30"/>
      <c r="K24" s="28"/>
      <c r="L24" s="30"/>
      <c r="M24" s="28"/>
      <c r="N24" s="30"/>
    </row>
    <row r="25" spans="1:14" s="2" customFormat="1" ht="23.25" x14ac:dyDescent="0.35">
      <c r="A25" s="67"/>
      <c r="B25" s="68" t="s">
        <v>19</v>
      </c>
      <c r="C25" s="69"/>
      <c r="D25" s="67"/>
      <c r="E25" s="67"/>
      <c r="F25" s="67"/>
      <c r="G25" s="67"/>
      <c r="H25" s="70"/>
      <c r="I25" s="71">
        <v>61814</v>
      </c>
      <c r="J25" s="72">
        <v>6.4618311221416747E-3</v>
      </c>
      <c r="K25" s="37">
        <v>90345</v>
      </c>
      <c r="L25" s="38">
        <v>4.7420716551051061E-3</v>
      </c>
      <c r="M25" s="37">
        <v>152159</v>
      </c>
      <c r="N25" s="39">
        <v>5.3169320927582428E-3</v>
      </c>
    </row>
    <row r="26" spans="1:14" ht="6" customHeight="1" x14ac:dyDescent="0.3">
      <c r="B26" s="4"/>
      <c r="C26" s="4"/>
      <c r="I26" s="66"/>
      <c r="J26" s="30"/>
      <c r="K26" s="28"/>
      <c r="L26" s="30"/>
      <c r="M26" s="28"/>
      <c r="N26" s="30"/>
    </row>
    <row r="27" spans="1:14" s="2" customFormat="1" ht="26.25" x14ac:dyDescent="0.4">
      <c r="A27" s="73" t="s">
        <v>20</v>
      </c>
      <c r="B27" s="74"/>
      <c r="C27" s="74"/>
      <c r="D27" s="75"/>
      <c r="E27" s="75"/>
      <c r="F27" s="75"/>
      <c r="G27" s="75"/>
      <c r="H27" s="76"/>
      <c r="I27" s="77">
        <v>362329209</v>
      </c>
      <c r="J27" s="78">
        <v>37.876697175027914</v>
      </c>
      <c r="K27" s="79">
        <v>1850335446</v>
      </c>
      <c r="L27" s="80">
        <v>97.121293606872158</v>
      </c>
      <c r="M27" s="79">
        <v>2212664655</v>
      </c>
      <c r="N27" s="81">
        <v>77.317724976382237</v>
      </c>
    </row>
    <row r="28" spans="1:14" ht="6" customHeight="1" x14ac:dyDescent="0.3">
      <c r="B28" s="4"/>
      <c r="C28" s="4"/>
      <c r="I28" s="29"/>
      <c r="J28" s="30"/>
      <c r="K28" s="28"/>
      <c r="L28" s="30"/>
      <c r="M28" s="28"/>
      <c r="N28" s="30"/>
    </row>
    <row r="29" spans="1:14" s="2" customFormat="1" ht="23.25" x14ac:dyDescent="0.35">
      <c r="A29" s="51"/>
      <c r="B29" s="52" t="s">
        <v>21</v>
      </c>
      <c r="C29" s="53"/>
      <c r="D29" s="51"/>
      <c r="E29" s="51"/>
      <c r="F29" s="51"/>
      <c r="G29" s="51"/>
      <c r="H29" s="54"/>
      <c r="I29" s="55">
        <v>349174234</v>
      </c>
      <c r="J29" s="56">
        <v>36.501519596065286</v>
      </c>
      <c r="K29" s="57">
        <v>637722281</v>
      </c>
      <c r="L29" s="58">
        <v>33.473072694217429</v>
      </c>
      <c r="M29" s="57">
        <v>986896515</v>
      </c>
      <c r="N29" s="59">
        <v>34.485385372109221</v>
      </c>
    </row>
    <row r="30" spans="1:14" x14ac:dyDescent="0.3">
      <c r="B30" s="1"/>
      <c r="C30" s="1" t="s">
        <v>22</v>
      </c>
      <c r="D30" s="4"/>
      <c r="E30" s="4"/>
      <c r="F30" s="4"/>
      <c r="G30" s="4"/>
      <c r="H30" s="60"/>
      <c r="I30" s="61">
        <v>313988379</v>
      </c>
      <c r="J30" s="82">
        <v>32.823306684780398</v>
      </c>
      <c r="K30" s="43">
        <v>160215780</v>
      </c>
      <c r="L30" s="42">
        <v>8.4094826392003501</v>
      </c>
      <c r="M30" s="43">
        <v>474204159</v>
      </c>
      <c r="N30" s="5">
        <v>16.570241073525278</v>
      </c>
    </row>
    <row r="31" spans="1:14" x14ac:dyDescent="0.3">
      <c r="A31" s="44"/>
      <c r="B31" s="44"/>
      <c r="C31" s="83" t="s">
        <v>23</v>
      </c>
      <c r="D31" s="44"/>
      <c r="E31" s="44"/>
      <c r="F31" s="44"/>
      <c r="G31" s="44"/>
      <c r="H31" s="45"/>
      <c r="I31" s="64">
        <v>35185855</v>
      </c>
      <c r="J31" s="84">
        <v>3.6782129112848909</v>
      </c>
      <c r="K31" s="63">
        <v>477506501</v>
      </c>
      <c r="L31" s="48">
        <v>25.06359005501708</v>
      </c>
      <c r="M31" s="47">
        <v>512692356</v>
      </c>
      <c r="N31" s="49">
        <v>17.915144298583943</v>
      </c>
    </row>
    <row r="32" spans="1:14" ht="6" customHeight="1" x14ac:dyDescent="0.3">
      <c r="B32" s="4"/>
      <c r="C32" s="4"/>
      <c r="I32" s="29"/>
      <c r="J32" s="30"/>
      <c r="K32" s="28"/>
      <c r="L32" s="30"/>
      <c r="M32" s="28"/>
      <c r="N32" s="30"/>
    </row>
    <row r="33" spans="1:14" s="2" customFormat="1" ht="23.25" x14ac:dyDescent="0.35">
      <c r="A33" s="51"/>
      <c r="B33" s="52" t="s">
        <v>24</v>
      </c>
      <c r="C33" s="53"/>
      <c r="D33" s="51"/>
      <c r="E33" s="51"/>
      <c r="F33" s="51"/>
      <c r="G33" s="51"/>
      <c r="H33" s="54"/>
      <c r="I33" s="55">
        <v>13154975</v>
      </c>
      <c r="J33" s="85">
        <v>1.3751775789626246</v>
      </c>
      <c r="K33" s="86">
        <v>1212613165</v>
      </c>
      <c r="L33" s="58">
        <v>63.648220912654729</v>
      </c>
      <c r="M33" s="57">
        <v>1225768140</v>
      </c>
      <c r="N33" s="59">
        <v>42.832339604273024</v>
      </c>
    </row>
    <row r="34" spans="1:14" s="4" customFormat="1" x14ac:dyDescent="0.3">
      <c r="C34" s="4" t="s">
        <v>25</v>
      </c>
      <c r="H34" s="60"/>
      <c r="I34" s="87">
        <v>1157129</v>
      </c>
      <c r="J34" s="42">
        <v>0.12096243867946863</v>
      </c>
      <c r="K34" s="4">
        <v>213630995</v>
      </c>
      <c r="L34" s="42">
        <v>11.213166041744433</v>
      </c>
      <c r="M34" s="4">
        <v>214788124</v>
      </c>
      <c r="N34" s="88">
        <v>7.5053981009269046</v>
      </c>
    </row>
    <row r="35" spans="1:14" x14ac:dyDescent="0.3">
      <c r="A35" s="44"/>
      <c r="B35" s="44"/>
      <c r="C35" s="62" t="s">
        <v>26</v>
      </c>
      <c r="D35" s="44"/>
      <c r="E35" s="44"/>
      <c r="F35" s="44"/>
      <c r="G35" s="44"/>
      <c r="H35" s="45"/>
      <c r="I35" s="61">
        <v>11997846</v>
      </c>
      <c r="J35" s="89">
        <v>1.2542151402831561</v>
      </c>
      <c r="K35" s="43">
        <v>998982170</v>
      </c>
      <c r="L35" s="42">
        <v>52.435054870910292</v>
      </c>
      <c r="M35" s="43">
        <v>1010980016</v>
      </c>
      <c r="N35" s="5">
        <v>35.326941503346113</v>
      </c>
    </row>
    <row r="36" spans="1:14" ht="6" customHeight="1" x14ac:dyDescent="0.3">
      <c r="B36" s="4"/>
      <c r="C36" s="4"/>
      <c r="I36" s="29"/>
      <c r="J36" s="30"/>
      <c r="K36" s="28"/>
      <c r="L36" s="30"/>
      <c r="M36" s="28"/>
      <c r="N36" s="30"/>
    </row>
    <row r="37" spans="1:14" s="2" customFormat="1" ht="26.25" x14ac:dyDescent="0.4">
      <c r="A37" s="73" t="s">
        <v>27</v>
      </c>
      <c r="B37" s="74"/>
      <c r="C37" s="74"/>
      <c r="D37" s="75"/>
      <c r="E37" s="75"/>
      <c r="F37" s="75"/>
      <c r="G37" s="75"/>
      <c r="H37" s="76"/>
      <c r="I37" s="77">
        <v>132</v>
      </c>
      <c r="J37" s="90">
        <v>1.379884343551139E-5</v>
      </c>
      <c r="K37" s="79">
        <v>1099880</v>
      </c>
      <c r="L37" s="80">
        <v>5.7731028524179585E-2</v>
      </c>
      <c r="M37" s="79">
        <v>1100012</v>
      </c>
      <c r="N37" s="81">
        <v>3.8438009616382732E-2</v>
      </c>
    </row>
    <row r="38" spans="1:14" ht="6" customHeight="1" x14ac:dyDescent="0.3">
      <c r="A38" s="44"/>
      <c r="B38" s="62"/>
      <c r="C38" s="62"/>
      <c r="D38" s="44"/>
      <c r="E38" s="44"/>
      <c r="F38" s="44"/>
      <c r="G38" s="44"/>
      <c r="H38" s="44"/>
      <c r="I38" s="29"/>
      <c r="J38" s="30"/>
      <c r="K38" s="28"/>
      <c r="L38" s="30"/>
      <c r="M38" s="28"/>
      <c r="N38" s="30"/>
    </row>
    <row r="39" spans="1:14" s="2" customFormat="1" ht="26.25" x14ac:dyDescent="0.4">
      <c r="A39" s="73" t="s">
        <v>28</v>
      </c>
      <c r="B39" s="74"/>
      <c r="C39" s="74"/>
      <c r="D39" s="75"/>
      <c r="E39" s="75"/>
      <c r="F39" s="75"/>
      <c r="G39" s="75"/>
      <c r="H39" s="76"/>
      <c r="I39" s="77">
        <v>0</v>
      </c>
      <c r="J39" s="90">
        <v>0</v>
      </c>
      <c r="K39" s="79">
        <v>610494</v>
      </c>
      <c r="L39" s="80">
        <v>3.2043901632760385E-2</v>
      </c>
      <c r="M39" s="79">
        <v>610494</v>
      </c>
      <c r="N39" s="81">
        <v>2.1332652955371359E-2</v>
      </c>
    </row>
    <row r="40" spans="1:14" ht="6" customHeight="1" x14ac:dyDescent="0.3">
      <c r="A40" s="44"/>
      <c r="B40" s="62"/>
      <c r="C40" s="62"/>
      <c r="D40" s="44"/>
      <c r="E40" s="44"/>
      <c r="F40" s="44"/>
      <c r="G40" s="44"/>
      <c r="H40" s="44"/>
      <c r="I40" s="29"/>
      <c r="J40" s="30"/>
      <c r="K40" s="28"/>
      <c r="L40" s="30"/>
      <c r="M40" s="28"/>
      <c r="N40" s="30"/>
    </row>
    <row r="41" spans="1:14" s="2" customFormat="1" ht="26.25" x14ac:dyDescent="0.4">
      <c r="A41" s="73" t="s">
        <v>29</v>
      </c>
      <c r="B41" s="74"/>
      <c r="C41" s="74"/>
      <c r="D41" s="75"/>
      <c r="E41" s="75"/>
      <c r="F41" s="75"/>
      <c r="G41" s="75"/>
      <c r="H41" s="76"/>
      <c r="I41" s="77">
        <v>0</v>
      </c>
      <c r="J41" s="90">
        <v>0</v>
      </c>
      <c r="K41" s="91">
        <v>5500</v>
      </c>
      <c r="L41" s="80">
        <v>2.8868663570842971E-4</v>
      </c>
      <c r="M41" s="79">
        <v>5500</v>
      </c>
      <c r="N41" s="81">
        <v>1.9218795148607927E-4</v>
      </c>
    </row>
    <row r="42" spans="1:14" ht="6" customHeight="1" x14ac:dyDescent="0.3">
      <c r="A42" s="44"/>
      <c r="B42" s="62"/>
      <c r="C42" s="62"/>
      <c r="D42" s="44"/>
      <c r="E42" s="44"/>
      <c r="F42" s="44"/>
      <c r="G42" s="44"/>
      <c r="H42" s="44"/>
      <c r="I42" s="66"/>
      <c r="J42" s="49"/>
      <c r="K42" s="62"/>
      <c r="L42" s="49"/>
      <c r="M42" s="62"/>
      <c r="N42" s="49"/>
    </row>
    <row r="43" spans="1:14" s="2" customFormat="1" ht="26.25" x14ac:dyDescent="0.4">
      <c r="A43" s="73" t="s">
        <v>30</v>
      </c>
      <c r="B43" s="74"/>
      <c r="C43" s="74"/>
      <c r="D43" s="75"/>
      <c r="E43" s="75"/>
      <c r="F43" s="75"/>
      <c r="G43" s="75"/>
      <c r="H43" s="76"/>
      <c r="I43" s="77">
        <v>0</v>
      </c>
      <c r="J43" s="90">
        <v>0</v>
      </c>
      <c r="K43" s="91">
        <v>5200</v>
      </c>
      <c r="L43" s="80">
        <v>2.7294009194251539E-4</v>
      </c>
      <c r="M43" s="79">
        <v>5200</v>
      </c>
      <c r="N43" s="81">
        <v>1.8170497231411131E-4</v>
      </c>
    </row>
    <row r="44" spans="1:14" ht="6" customHeight="1" x14ac:dyDescent="0.3">
      <c r="A44" s="44"/>
      <c r="B44" s="62"/>
      <c r="C44" s="62"/>
      <c r="D44" s="44"/>
      <c r="E44" s="44"/>
      <c r="F44" s="44"/>
      <c r="G44" s="44"/>
      <c r="H44" s="44"/>
      <c r="I44" s="66"/>
      <c r="J44" s="49"/>
      <c r="K44" s="62"/>
      <c r="L44" s="49"/>
      <c r="M44" s="62"/>
      <c r="N44" s="49"/>
    </row>
    <row r="45" spans="1:14" s="2" customFormat="1" ht="26.25" x14ac:dyDescent="0.4">
      <c r="A45" s="73" t="s">
        <v>31</v>
      </c>
      <c r="B45" s="74"/>
      <c r="C45" s="74"/>
      <c r="D45" s="75"/>
      <c r="E45" s="75"/>
      <c r="F45" s="75"/>
      <c r="G45" s="75"/>
      <c r="H45" s="76"/>
      <c r="I45" s="77">
        <v>19429</v>
      </c>
      <c r="J45" s="90">
        <v>2.0310434023375059E-3</v>
      </c>
      <c r="K45" s="91">
        <v>32094</v>
      </c>
      <c r="L45" s="80">
        <v>1.6845652520775171E-3</v>
      </c>
      <c r="M45" s="79">
        <v>51523</v>
      </c>
      <c r="N45" s="81">
        <v>1.8003817862576842E-3</v>
      </c>
    </row>
    <row r="46" spans="1:14" ht="6" customHeight="1" x14ac:dyDescent="0.3">
      <c r="B46" s="4"/>
      <c r="C46" s="4"/>
      <c r="I46" s="92"/>
      <c r="J46" s="93"/>
      <c r="K46" s="50"/>
      <c r="L46" s="93"/>
      <c r="M46" s="50"/>
      <c r="N46" s="93"/>
    </row>
    <row r="47" spans="1:14" s="2" customFormat="1" ht="28.5" thickBot="1" x14ac:dyDescent="0.45">
      <c r="A47" s="94" t="s">
        <v>32</v>
      </c>
      <c r="B47" s="95"/>
      <c r="C47" s="95"/>
      <c r="D47" s="96"/>
      <c r="E47" s="96"/>
      <c r="F47" s="96"/>
      <c r="G47" s="96"/>
      <c r="H47" s="97"/>
      <c r="I47" s="77">
        <v>956601911</v>
      </c>
      <c r="J47" s="98">
        <v>100.00000000000001</v>
      </c>
      <c r="K47" s="91">
        <v>1905179984</v>
      </c>
      <c r="L47" s="98">
        <v>100</v>
      </c>
      <c r="M47" s="91">
        <v>2861781895</v>
      </c>
      <c r="N47" s="98">
        <v>99.999999999999986</v>
      </c>
    </row>
    <row r="48" spans="1:14" ht="6" customHeight="1" thickTop="1" x14ac:dyDescent="0.3">
      <c r="B48" s="4"/>
      <c r="C48" s="4"/>
      <c r="I48" s="28"/>
      <c r="J48" s="30"/>
      <c r="K48" s="28"/>
      <c r="L48" s="30"/>
      <c r="M48" s="28"/>
      <c r="N48" s="30"/>
    </row>
    <row r="49" spans="1:15" s="102" customFormat="1" x14ac:dyDescent="0.3">
      <c r="A49" s="99" t="s">
        <v>34</v>
      </c>
      <c r="B49" s="99"/>
      <c r="C49" s="99"/>
      <c r="D49" s="99"/>
      <c r="E49" s="99"/>
      <c r="F49" s="99"/>
      <c r="G49" s="99"/>
      <c r="H49" s="99"/>
      <c r="I49" s="100">
        <v>469002660</v>
      </c>
      <c r="J49" s="101">
        <v>49.027986940745308</v>
      </c>
      <c r="K49" s="100">
        <v>1851038739</v>
      </c>
      <c r="L49" s="101">
        <v>97.15820838688802</v>
      </c>
      <c r="M49" s="100">
        <v>2320041399</v>
      </c>
      <c r="N49" s="101">
        <v>81.069818879401353</v>
      </c>
    </row>
    <row r="50" spans="1:15" ht="6" customHeight="1" x14ac:dyDescent="0.3">
      <c r="A50" s="27"/>
      <c r="B50" s="28"/>
      <c r="C50" s="28"/>
      <c r="D50" s="27"/>
      <c r="E50" s="27"/>
      <c r="F50" s="27"/>
      <c r="G50" s="27"/>
      <c r="H50" s="27"/>
      <c r="I50" s="28"/>
      <c r="J50" s="30"/>
      <c r="K50" s="28"/>
      <c r="L50" s="30"/>
      <c r="M50" s="28"/>
      <c r="N50" s="30"/>
    </row>
    <row r="51" spans="1:15" x14ac:dyDescent="0.3">
      <c r="K51" s="115" t="s">
        <v>35</v>
      </c>
      <c r="L51" s="115"/>
      <c r="M51" s="115"/>
      <c r="N51" s="115"/>
    </row>
    <row r="52" spans="1:15" x14ac:dyDescent="0.3">
      <c r="A52" s="1" t="s">
        <v>36</v>
      </c>
      <c r="E52" s="116">
        <v>553024</v>
      </c>
      <c r="F52" s="116"/>
      <c r="I52" s="104"/>
      <c r="J52" s="106"/>
      <c r="K52" s="104"/>
      <c r="L52" s="106"/>
      <c r="M52" s="104"/>
      <c r="N52" s="106"/>
    </row>
    <row r="53" spans="1:15" x14ac:dyDescent="0.3">
      <c r="A53" s="1" t="s">
        <v>37</v>
      </c>
      <c r="E53" s="105"/>
      <c r="F53" s="105"/>
    </row>
    <row r="54" spans="1:15" x14ac:dyDescent="0.3">
      <c r="A54" s="1" t="s">
        <v>38</v>
      </c>
      <c r="F54" s="117">
        <v>14308909475</v>
      </c>
      <c r="G54" s="117"/>
      <c r="H54" s="117"/>
      <c r="N54" s="103"/>
    </row>
    <row r="55" spans="1:15" x14ac:dyDescent="0.3">
      <c r="A55" s="1" t="s">
        <v>39</v>
      </c>
      <c r="F55" s="117">
        <v>5</v>
      </c>
      <c r="G55" s="117"/>
      <c r="H55" s="117"/>
      <c r="I55" s="65"/>
      <c r="N55" s="103"/>
    </row>
    <row r="58" spans="1:15" x14ac:dyDescent="0.3">
      <c r="A58" s="118" t="s">
        <v>40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</row>
    <row r="59" spans="1:15" x14ac:dyDescent="0.3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2"/>
    </row>
    <row r="60" spans="1:15" x14ac:dyDescent="0.3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</row>
    <row r="61" spans="1:15" ht="5.25" customHeight="1" x14ac:dyDescent="0.3">
      <c r="A61" s="3" t="s">
        <v>41</v>
      </c>
      <c r="B61" s="4"/>
      <c r="C61" s="4"/>
      <c r="I61" s="4"/>
      <c r="J61" s="5"/>
      <c r="K61" s="4"/>
      <c r="L61" s="5"/>
      <c r="M61" s="4"/>
      <c r="N61" s="5"/>
    </row>
    <row r="62" spans="1:15" x14ac:dyDescent="0.3">
      <c r="A62" s="127" t="s">
        <v>42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2"/>
    </row>
    <row r="63" spans="1:15" ht="5.25" customHeight="1" thickBot="1" x14ac:dyDescent="0.35">
      <c r="A63" s="3"/>
      <c r="B63" s="4"/>
      <c r="C63" s="4"/>
      <c r="I63" s="4"/>
      <c r="J63" s="5"/>
      <c r="K63" s="4"/>
      <c r="L63" s="5"/>
      <c r="M63" s="4"/>
      <c r="N63" s="5"/>
    </row>
    <row r="64" spans="1:15" ht="27" thickTop="1" x14ac:dyDescent="0.4">
      <c r="A64" s="120" t="s">
        <v>43</v>
      </c>
      <c r="B64" s="120"/>
      <c r="C64" s="120"/>
      <c r="D64" s="120"/>
      <c r="E64" s="120"/>
      <c r="F64" s="120"/>
      <c r="G64" s="120"/>
      <c r="H64" s="121"/>
      <c r="I64" s="124" t="s">
        <v>44</v>
      </c>
      <c r="J64" s="125"/>
      <c r="K64" s="125"/>
      <c r="L64" s="125"/>
      <c r="M64" s="125"/>
      <c r="N64" s="126"/>
      <c r="O64" s="9"/>
    </row>
    <row r="65" spans="1:15" ht="26.25" x14ac:dyDescent="0.4">
      <c r="A65" s="122"/>
      <c r="B65" s="122"/>
      <c r="C65" s="122"/>
      <c r="D65" s="122"/>
      <c r="E65" s="122"/>
      <c r="F65" s="122"/>
      <c r="G65" s="122"/>
      <c r="H65" s="123"/>
      <c r="I65" s="10" t="s">
        <v>45</v>
      </c>
      <c r="J65" s="11" t="s">
        <v>5</v>
      </c>
      <c r="K65" s="10" t="s">
        <v>46</v>
      </c>
      <c r="L65" s="11" t="s">
        <v>5</v>
      </c>
      <c r="M65" s="10" t="s">
        <v>7</v>
      </c>
      <c r="N65" s="12" t="s">
        <v>5</v>
      </c>
    </row>
    <row r="66" spans="1:15" ht="6.75" customHeight="1" x14ac:dyDescent="0.3">
      <c r="A66" s="13"/>
      <c r="B66" s="50"/>
      <c r="C66" s="50"/>
      <c r="D66" s="13"/>
      <c r="E66" s="13"/>
      <c r="F66" s="13"/>
      <c r="H66" s="13"/>
      <c r="I66" s="28"/>
      <c r="J66" s="30"/>
      <c r="K66" s="28"/>
      <c r="L66" s="30"/>
      <c r="M66" s="28"/>
      <c r="N66" s="30"/>
    </row>
    <row r="67" spans="1:15" ht="26.25" x14ac:dyDescent="0.4">
      <c r="A67" s="19" t="s">
        <v>47</v>
      </c>
      <c r="B67" s="20"/>
      <c r="C67" s="20"/>
      <c r="D67" s="21"/>
      <c r="E67" s="21"/>
      <c r="F67" s="21"/>
      <c r="G67" s="21"/>
      <c r="H67" s="22"/>
      <c r="I67" s="107">
        <v>594253141</v>
      </c>
      <c r="J67" s="24">
        <v>62.12125798272632</v>
      </c>
      <c r="K67" s="25">
        <v>53091370</v>
      </c>
      <c r="L67" s="24">
        <v>2.7866852709911738</v>
      </c>
      <c r="M67" s="25">
        <v>647344511</v>
      </c>
      <c r="N67" s="26">
        <v>22.620330086335947</v>
      </c>
      <c r="O67" s="2"/>
    </row>
    <row r="68" spans="1:15" ht="5.25" customHeight="1" x14ac:dyDescent="0.3">
      <c r="A68" s="27"/>
      <c r="B68" s="28"/>
      <c r="C68" s="28"/>
      <c r="D68" s="27"/>
      <c r="E68" s="27"/>
      <c r="F68" s="27"/>
      <c r="G68" s="27"/>
      <c r="H68" s="27"/>
      <c r="I68" s="28">
        <v>0</v>
      </c>
      <c r="J68" s="30">
        <v>0</v>
      </c>
      <c r="K68" s="28">
        <v>0</v>
      </c>
      <c r="L68" s="30">
        <v>0</v>
      </c>
      <c r="M68" s="28">
        <v>0</v>
      </c>
      <c r="N68" s="31">
        <v>0</v>
      </c>
    </row>
    <row r="69" spans="1:15" ht="23.25" x14ac:dyDescent="0.35">
      <c r="A69" s="2"/>
      <c r="B69" s="32" t="s">
        <v>48</v>
      </c>
      <c r="C69" s="33"/>
      <c r="D69" s="2"/>
      <c r="E69" s="2"/>
      <c r="F69" s="2"/>
      <c r="G69" s="2"/>
      <c r="H69" s="34"/>
      <c r="I69" s="37">
        <v>106611637</v>
      </c>
      <c r="J69" s="38">
        <v>11.144827934595252</v>
      </c>
      <c r="K69" s="37">
        <v>2454</v>
      </c>
      <c r="L69" s="38">
        <v>1.2880672800517939E-4</v>
      </c>
      <c r="M69" s="37">
        <v>106614091</v>
      </c>
      <c r="N69" s="39">
        <v>3.7254443179709891</v>
      </c>
      <c r="O69" s="2"/>
    </row>
    <row r="70" spans="1:15" x14ac:dyDescent="0.3">
      <c r="B70" s="1"/>
      <c r="C70" s="1" t="s">
        <v>49</v>
      </c>
      <c r="H70" s="40"/>
      <c r="I70" s="43">
        <v>1518</v>
      </c>
      <c r="J70" s="42">
        <v>1.5868669950838097E-4</v>
      </c>
      <c r="K70" s="43">
        <v>2454</v>
      </c>
      <c r="L70" s="42">
        <v>1.2880672800517939E-4</v>
      </c>
      <c r="M70" s="43">
        <v>3972</v>
      </c>
      <c r="N70" s="5">
        <v>1.3879464423685581E-4</v>
      </c>
    </row>
    <row r="71" spans="1:15" x14ac:dyDescent="0.3">
      <c r="A71" s="44"/>
      <c r="B71" s="1"/>
      <c r="C71" s="44" t="s">
        <v>11</v>
      </c>
      <c r="D71" s="44"/>
      <c r="E71" s="44"/>
      <c r="F71" s="44"/>
      <c r="G71" s="44"/>
      <c r="H71" s="45"/>
      <c r="I71" s="47">
        <v>106610119</v>
      </c>
      <c r="J71" s="42">
        <v>11.144669247895743</v>
      </c>
      <c r="K71" s="47">
        <v>0</v>
      </c>
      <c r="L71" s="48">
        <v>0</v>
      </c>
      <c r="M71" s="43">
        <v>106610119</v>
      </c>
      <c r="N71" s="49">
        <v>3.7253055233267522</v>
      </c>
    </row>
    <row r="72" spans="1:15" ht="6.75" customHeight="1" x14ac:dyDescent="0.3">
      <c r="A72" s="13"/>
      <c r="B72" s="50"/>
      <c r="C72" s="50"/>
      <c r="D72" s="13"/>
      <c r="E72" s="13"/>
      <c r="F72" s="13"/>
      <c r="H72" s="13"/>
      <c r="I72" s="28">
        <v>0</v>
      </c>
      <c r="J72" s="30">
        <v>0</v>
      </c>
      <c r="K72" s="28">
        <v>0</v>
      </c>
      <c r="L72" s="30">
        <v>0</v>
      </c>
      <c r="M72" s="28">
        <v>0</v>
      </c>
      <c r="N72" s="30">
        <v>0</v>
      </c>
    </row>
    <row r="73" spans="1:15" ht="23.25" x14ac:dyDescent="0.35">
      <c r="A73" s="51"/>
      <c r="B73" s="52" t="s">
        <v>50</v>
      </c>
      <c r="C73" s="53"/>
      <c r="D73" s="51"/>
      <c r="E73" s="51"/>
      <c r="F73" s="51"/>
      <c r="G73" s="51"/>
      <c r="H73" s="54"/>
      <c r="I73" s="86">
        <v>487579690</v>
      </c>
      <c r="J73" s="58">
        <v>50.969968217008926</v>
      </c>
      <c r="K73" s="57">
        <v>52998571</v>
      </c>
      <c r="L73" s="58">
        <v>2.7818143926080636</v>
      </c>
      <c r="M73" s="57">
        <v>540578261</v>
      </c>
      <c r="N73" s="59">
        <v>18.889568836272201</v>
      </c>
      <c r="O73" s="2"/>
    </row>
    <row r="74" spans="1:15" x14ac:dyDescent="0.3">
      <c r="B74" s="1"/>
      <c r="C74" s="1" t="s">
        <v>51</v>
      </c>
      <c r="D74" s="4"/>
      <c r="E74" s="4"/>
      <c r="F74" s="4"/>
      <c r="G74" s="4"/>
      <c r="H74" s="60"/>
      <c r="I74" s="60">
        <v>487540664</v>
      </c>
      <c r="J74" s="42">
        <v>50.965888568039873</v>
      </c>
      <c r="K74" s="60">
        <v>22210</v>
      </c>
      <c r="L74" s="42">
        <v>1.165769123469859E-3</v>
      </c>
      <c r="M74" s="43">
        <v>487562874</v>
      </c>
      <c r="N74" s="5">
        <v>17.037038177222797</v>
      </c>
    </row>
    <row r="75" spans="1:15" x14ac:dyDescent="0.3">
      <c r="B75" s="1"/>
      <c r="C75" s="1" t="s">
        <v>52</v>
      </c>
      <c r="D75" s="4"/>
      <c r="E75" s="4"/>
      <c r="F75" s="4"/>
      <c r="G75" s="4"/>
      <c r="H75" s="60"/>
      <c r="I75" s="60">
        <v>0</v>
      </c>
      <c r="J75" s="42">
        <v>0</v>
      </c>
      <c r="K75" s="60">
        <v>52178280</v>
      </c>
      <c r="L75" s="42">
        <v>2.7387585655004445</v>
      </c>
      <c r="M75" s="43">
        <v>52178280</v>
      </c>
      <c r="N75" s="5">
        <v>1.8232794082303747</v>
      </c>
    </row>
    <row r="76" spans="1:15" x14ac:dyDescent="0.3">
      <c r="B76" s="1"/>
      <c r="C76" s="1" t="s">
        <v>53</v>
      </c>
      <c r="D76" s="4"/>
      <c r="E76" s="4"/>
      <c r="F76" s="4"/>
      <c r="G76" s="4"/>
      <c r="H76" s="60"/>
      <c r="I76" s="60">
        <v>0</v>
      </c>
      <c r="J76" s="42">
        <v>0</v>
      </c>
      <c r="K76" s="60">
        <v>786080</v>
      </c>
      <c r="L76" s="42">
        <v>4.1260143745033173E-2</v>
      </c>
      <c r="M76" s="43">
        <v>786080</v>
      </c>
      <c r="N76" s="5">
        <v>2.7468200891668581E-2</v>
      </c>
    </row>
    <row r="77" spans="1:15" x14ac:dyDescent="0.3">
      <c r="B77" s="1"/>
      <c r="C77" s="1" t="s">
        <v>54</v>
      </c>
      <c r="D77" s="4"/>
      <c r="E77" s="4"/>
      <c r="F77" s="4"/>
      <c r="G77" s="4"/>
      <c r="H77" s="60"/>
      <c r="I77" s="60">
        <v>0</v>
      </c>
      <c r="J77" s="42">
        <v>0</v>
      </c>
      <c r="K77" s="60">
        <v>0</v>
      </c>
      <c r="L77" s="42">
        <v>0</v>
      </c>
      <c r="M77" s="43">
        <v>0</v>
      </c>
      <c r="N77" s="5">
        <v>0</v>
      </c>
    </row>
    <row r="78" spans="1:15" x14ac:dyDescent="0.3">
      <c r="B78" s="1"/>
      <c r="C78" s="1" t="s">
        <v>55</v>
      </c>
      <c r="D78" s="4"/>
      <c r="E78" s="4"/>
      <c r="F78" s="4"/>
      <c r="G78" s="4"/>
      <c r="H78" s="60"/>
      <c r="I78" s="60">
        <v>2330</v>
      </c>
      <c r="J78" s="42">
        <v>2.4357049397531467E-4</v>
      </c>
      <c r="K78" s="60">
        <v>716</v>
      </c>
      <c r="L78" s="42">
        <v>3.7581751121315582E-5</v>
      </c>
      <c r="M78" s="43">
        <v>3046</v>
      </c>
      <c r="N78" s="5">
        <v>1.0643718185938135E-4</v>
      </c>
    </row>
    <row r="79" spans="1:15" x14ac:dyDescent="0.3">
      <c r="A79" s="44"/>
      <c r="B79" s="44"/>
      <c r="C79" s="44" t="s">
        <v>56</v>
      </c>
      <c r="D79" s="62"/>
      <c r="E79" s="62"/>
      <c r="F79" s="62"/>
      <c r="G79" s="62"/>
      <c r="H79" s="63"/>
      <c r="I79" s="63">
        <v>36696</v>
      </c>
      <c r="J79" s="42">
        <v>3.8360784750721658E-3</v>
      </c>
      <c r="K79" s="63">
        <v>11285</v>
      </c>
      <c r="L79" s="42">
        <v>5.9233248799447815E-4</v>
      </c>
      <c r="M79" s="43">
        <v>47981</v>
      </c>
      <c r="N79" s="5">
        <v>1.6766127455006491E-3</v>
      </c>
    </row>
    <row r="80" spans="1:15" ht="6" customHeight="1" x14ac:dyDescent="0.3">
      <c r="A80" s="27"/>
      <c r="B80" s="28"/>
      <c r="C80" s="28"/>
      <c r="D80" s="27"/>
      <c r="E80" s="27"/>
      <c r="F80" s="27"/>
      <c r="G80" s="27"/>
      <c r="H80" s="27"/>
      <c r="I80" s="62">
        <v>0</v>
      </c>
      <c r="J80" s="30">
        <v>0</v>
      </c>
      <c r="K80" s="28">
        <v>0</v>
      </c>
      <c r="L80" s="30">
        <v>0</v>
      </c>
      <c r="M80" s="28">
        <v>0</v>
      </c>
      <c r="N80" s="30">
        <v>0</v>
      </c>
    </row>
    <row r="81" spans="1:15" ht="23.25" x14ac:dyDescent="0.35">
      <c r="A81" s="67"/>
      <c r="B81" s="68" t="s">
        <v>57</v>
      </c>
      <c r="C81" s="69"/>
      <c r="D81" s="67"/>
      <c r="E81" s="67"/>
      <c r="F81" s="67"/>
      <c r="G81" s="67"/>
      <c r="H81" s="70"/>
      <c r="I81" s="108">
        <v>61814</v>
      </c>
      <c r="J81" s="72">
        <v>6.4618311221416747E-3</v>
      </c>
      <c r="K81" s="37">
        <v>90345</v>
      </c>
      <c r="L81" s="38">
        <v>4.7420716551051061E-3</v>
      </c>
      <c r="M81" s="37">
        <v>152159</v>
      </c>
      <c r="N81" s="39">
        <v>5.3169320927582428E-3</v>
      </c>
      <c r="O81" s="2"/>
    </row>
    <row r="82" spans="1:15" ht="6" customHeight="1" x14ac:dyDescent="0.3">
      <c r="A82" s="27"/>
      <c r="B82" s="28"/>
      <c r="C82" s="28"/>
      <c r="D82" s="27"/>
      <c r="E82" s="27"/>
      <c r="F82" s="27"/>
      <c r="G82" s="27"/>
      <c r="H82" s="27"/>
      <c r="I82" s="62">
        <v>0</v>
      </c>
      <c r="J82" s="30">
        <v>0</v>
      </c>
      <c r="K82" s="28">
        <v>0</v>
      </c>
      <c r="L82" s="30">
        <v>0</v>
      </c>
      <c r="M82" s="28">
        <v>0</v>
      </c>
      <c r="N82" s="30">
        <v>0</v>
      </c>
    </row>
    <row r="83" spans="1:15" ht="26.25" x14ac:dyDescent="0.4">
      <c r="A83" s="73" t="s">
        <v>58</v>
      </c>
      <c r="B83" s="74"/>
      <c r="C83" s="74"/>
      <c r="D83" s="75"/>
      <c r="E83" s="75"/>
      <c r="F83" s="75"/>
      <c r="G83" s="75"/>
      <c r="H83" s="76"/>
      <c r="I83" s="91">
        <v>362329209</v>
      </c>
      <c r="J83" s="90">
        <v>37.876697175027914</v>
      </c>
      <c r="K83" s="79">
        <v>1850335446</v>
      </c>
      <c r="L83" s="80">
        <v>97.121293606872158</v>
      </c>
      <c r="M83" s="79">
        <v>2212664655</v>
      </c>
      <c r="N83" s="81">
        <v>77.317724976382237</v>
      </c>
      <c r="O83" s="2"/>
    </row>
    <row r="84" spans="1:15" ht="6" customHeight="1" x14ac:dyDescent="0.3">
      <c r="A84" s="27"/>
      <c r="B84" s="28"/>
      <c r="C84" s="28"/>
      <c r="D84" s="27"/>
      <c r="E84" s="27"/>
      <c r="F84" s="27"/>
      <c r="G84" s="27"/>
      <c r="H84" s="27"/>
      <c r="I84" s="28">
        <v>0</v>
      </c>
      <c r="J84" s="30">
        <v>0</v>
      </c>
      <c r="K84" s="28">
        <v>0</v>
      </c>
      <c r="L84" s="30">
        <v>0</v>
      </c>
      <c r="M84" s="28">
        <v>0</v>
      </c>
      <c r="N84" s="30">
        <v>0</v>
      </c>
    </row>
    <row r="85" spans="1:15" ht="23.25" x14ac:dyDescent="0.35">
      <c r="A85" s="51"/>
      <c r="B85" s="52" t="s">
        <v>59</v>
      </c>
      <c r="C85" s="53"/>
      <c r="D85" s="51"/>
      <c r="E85" s="51"/>
      <c r="F85" s="51"/>
      <c r="G85" s="51"/>
      <c r="H85" s="54"/>
      <c r="I85" s="86">
        <v>349174234</v>
      </c>
      <c r="J85" s="85">
        <v>36.501519596065286</v>
      </c>
      <c r="K85" s="57">
        <v>637722281</v>
      </c>
      <c r="L85" s="58">
        <v>33.473072694217429</v>
      </c>
      <c r="M85" s="57">
        <v>986896515</v>
      </c>
      <c r="N85" s="59">
        <v>34.485385372109221</v>
      </c>
      <c r="O85" s="2"/>
    </row>
    <row r="86" spans="1:15" x14ac:dyDescent="0.3">
      <c r="B86" s="1"/>
      <c r="C86" s="1" t="s">
        <v>60</v>
      </c>
      <c r="D86" s="4"/>
      <c r="E86" s="4"/>
      <c r="F86" s="4"/>
      <c r="G86" s="4"/>
      <c r="H86" s="60"/>
      <c r="I86" s="60">
        <v>313988379</v>
      </c>
      <c r="J86" s="82">
        <v>32.823306684780398</v>
      </c>
      <c r="K86" s="43">
        <v>160215780</v>
      </c>
      <c r="L86" s="42">
        <v>8.4094826392003501</v>
      </c>
      <c r="M86" s="43">
        <v>474204159</v>
      </c>
      <c r="N86" s="5">
        <v>16.570241073525278</v>
      </c>
    </row>
    <row r="87" spans="1:15" x14ac:dyDescent="0.3">
      <c r="A87" s="44"/>
      <c r="B87" s="44"/>
      <c r="C87" s="83" t="s">
        <v>61</v>
      </c>
      <c r="D87" s="44"/>
      <c r="E87" s="44"/>
      <c r="F87" s="44"/>
      <c r="G87" s="44"/>
      <c r="H87" s="45"/>
      <c r="I87" s="63">
        <v>35185855</v>
      </c>
      <c r="J87" s="84">
        <v>3.6782129112848909</v>
      </c>
      <c r="K87" s="63">
        <v>477506501</v>
      </c>
      <c r="L87" s="48">
        <v>25.06359005501708</v>
      </c>
      <c r="M87" s="47">
        <v>512692356</v>
      </c>
      <c r="N87" s="49">
        <v>17.915144298583943</v>
      </c>
    </row>
    <row r="88" spans="1:15" ht="6" customHeight="1" x14ac:dyDescent="0.3">
      <c r="A88" s="27"/>
      <c r="B88" s="28"/>
      <c r="C88" s="28"/>
      <c r="D88" s="27"/>
      <c r="E88" s="27"/>
      <c r="F88" s="27"/>
      <c r="G88" s="27"/>
      <c r="H88" s="27"/>
      <c r="I88" s="28">
        <v>0</v>
      </c>
      <c r="J88" s="30">
        <v>0</v>
      </c>
      <c r="K88" s="28">
        <v>0</v>
      </c>
      <c r="L88" s="30">
        <v>0</v>
      </c>
      <c r="M88" s="28">
        <v>0</v>
      </c>
      <c r="N88" s="30">
        <v>0</v>
      </c>
    </row>
    <row r="89" spans="1:15" ht="23.25" x14ac:dyDescent="0.35">
      <c r="A89" s="51"/>
      <c r="B89" s="52" t="s">
        <v>62</v>
      </c>
      <c r="C89" s="53"/>
      <c r="D89" s="51"/>
      <c r="E89" s="51"/>
      <c r="F89" s="51"/>
      <c r="G89" s="51"/>
      <c r="H89" s="54"/>
      <c r="I89" s="86">
        <v>13154975</v>
      </c>
      <c r="J89" s="85">
        <v>1.3751775789626246</v>
      </c>
      <c r="K89" s="86">
        <v>1212613165</v>
      </c>
      <c r="L89" s="58">
        <v>63.648220912654729</v>
      </c>
      <c r="M89" s="57">
        <v>1225768140</v>
      </c>
      <c r="N89" s="59">
        <v>42.832339604273024</v>
      </c>
      <c r="O89" s="2"/>
    </row>
    <row r="90" spans="1:15" x14ac:dyDescent="0.3">
      <c r="A90" s="4"/>
      <c r="B90" s="4"/>
      <c r="C90" s="4" t="s">
        <v>63</v>
      </c>
      <c r="D90" s="4"/>
      <c r="E90" s="4"/>
      <c r="F90" s="4"/>
      <c r="G90" s="4"/>
      <c r="H90" s="60"/>
      <c r="I90" s="4">
        <v>1157129</v>
      </c>
      <c r="J90" s="42">
        <v>0.12096243867946863</v>
      </c>
      <c r="K90" s="4">
        <v>213630995</v>
      </c>
      <c r="L90" s="42">
        <v>11.213166041744433</v>
      </c>
      <c r="M90" s="4">
        <v>214788124</v>
      </c>
      <c r="N90" s="88">
        <v>7.5053981009269046</v>
      </c>
      <c r="O90" s="4"/>
    </row>
    <row r="91" spans="1:15" x14ac:dyDescent="0.3">
      <c r="A91" s="44"/>
      <c r="B91" s="44"/>
      <c r="C91" s="62" t="s">
        <v>64</v>
      </c>
      <c r="D91" s="44"/>
      <c r="E91" s="44"/>
      <c r="F91" s="44"/>
      <c r="G91" s="44"/>
      <c r="H91" s="45"/>
      <c r="I91" s="60">
        <v>11997846</v>
      </c>
      <c r="J91" s="82">
        <v>1.2542151402831561</v>
      </c>
      <c r="K91" s="43">
        <v>998982170</v>
      </c>
      <c r="L91" s="42">
        <v>52.435054870910292</v>
      </c>
      <c r="M91" s="43">
        <v>1010980016</v>
      </c>
      <c r="N91" s="5">
        <v>35.326941503346113</v>
      </c>
    </row>
    <row r="92" spans="1:15" ht="6" customHeight="1" x14ac:dyDescent="0.3">
      <c r="A92" s="27"/>
      <c r="B92" s="28"/>
      <c r="C92" s="28"/>
      <c r="D92" s="27"/>
      <c r="E92" s="27"/>
      <c r="F92" s="27"/>
      <c r="G92" s="27"/>
      <c r="H92" s="27"/>
      <c r="I92" s="28">
        <v>0</v>
      </c>
      <c r="J92" s="30">
        <v>0</v>
      </c>
      <c r="K92" s="28">
        <v>0</v>
      </c>
      <c r="L92" s="30">
        <v>0</v>
      </c>
      <c r="M92" s="28">
        <v>0</v>
      </c>
      <c r="N92" s="30">
        <v>0</v>
      </c>
    </row>
    <row r="93" spans="1:15" ht="23.25" x14ac:dyDescent="0.35">
      <c r="A93" s="109" t="s">
        <v>65</v>
      </c>
      <c r="B93" s="74"/>
      <c r="C93" s="74"/>
      <c r="D93" s="75"/>
      <c r="E93" s="75"/>
      <c r="F93" s="75"/>
      <c r="G93" s="75"/>
      <c r="H93" s="76"/>
      <c r="I93" s="91">
        <v>132</v>
      </c>
      <c r="J93" s="90">
        <v>1.379884343551139E-5</v>
      </c>
      <c r="K93" s="79">
        <v>1099880</v>
      </c>
      <c r="L93" s="80">
        <v>5.7731028524179585E-2</v>
      </c>
      <c r="M93" s="79">
        <v>1100012</v>
      </c>
      <c r="N93" s="81">
        <v>3.8438009616382732E-2</v>
      </c>
      <c r="O93" s="2"/>
    </row>
    <row r="94" spans="1:15" ht="6" customHeight="1" x14ac:dyDescent="0.3">
      <c r="A94" s="27"/>
      <c r="B94" s="28"/>
      <c r="C94" s="28"/>
      <c r="D94" s="27"/>
      <c r="E94" s="27"/>
      <c r="F94" s="27"/>
      <c r="G94" s="27"/>
      <c r="H94" s="27"/>
      <c r="I94" s="28">
        <v>0</v>
      </c>
      <c r="J94" s="30">
        <v>0</v>
      </c>
      <c r="K94" s="28">
        <v>0</v>
      </c>
      <c r="L94" s="30">
        <v>0</v>
      </c>
      <c r="M94" s="28">
        <v>0</v>
      </c>
      <c r="N94" s="30">
        <v>0</v>
      </c>
    </row>
    <row r="95" spans="1:15" ht="23.25" x14ac:dyDescent="0.35">
      <c r="A95" s="109" t="s">
        <v>66</v>
      </c>
      <c r="B95" s="74"/>
      <c r="C95" s="74"/>
      <c r="D95" s="75"/>
      <c r="E95" s="75"/>
      <c r="F95" s="75"/>
      <c r="G95" s="75"/>
      <c r="H95" s="76"/>
      <c r="I95" s="91">
        <v>0</v>
      </c>
      <c r="J95" s="90">
        <v>0</v>
      </c>
      <c r="K95" s="79">
        <v>610494</v>
      </c>
      <c r="L95" s="80">
        <v>3.2043901632760385E-2</v>
      </c>
      <c r="M95" s="79">
        <v>610494</v>
      </c>
      <c r="N95" s="81">
        <v>2.1332652955371359E-2</v>
      </c>
      <c r="O95" s="2"/>
    </row>
    <row r="96" spans="1:15" ht="6" customHeight="1" x14ac:dyDescent="0.3">
      <c r="A96" s="27"/>
      <c r="B96" s="28"/>
      <c r="C96" s="28"/>
      <c r="D96" s="27"/>
      <c r="E96" s="27"/>
      <c r="F96" s="27"/>
      <c r="G96" s="27"/>
      <c r="H96" s="27"/>
      <c r="I96" s="28">
        <v>0</v>
      </c>
      <c r="J96" s="30">
        <v>0</v>
      </c>
      <c r="K96" s="28">
        <v>0</v>
      </c>
      <c r="L96" s="30">
        <v>0</v>
      </c>
      <c r="M96" s="28">
        <v>0</v>
      </c>
      <c r="N96" s="30">
        <v>0</v>
      </c>
    </row>
    <row r="97" spans="1:15" ht="23.25" x14ac:dyDescent="0.35">
      <c r="A97" s="109" t="s">
        <v>67</v>
      </c>
      <c r="B97" s="74"/>
      <c r="C97" s="74"/>
      <c r="D97" s="75"/>
      <c r="E97" s="75"/>
      <c r="F97" s="75"/>
      <c r="G97" s="75"/>
      <c r="H97" s="76"/>
      <c r="I97" s="91">
        <v>0</v>
      </c>
      <c r="J97" s="90">
        <v>0</v>
      </c>
      <c r="K97" s="91">
        <v>5500</v>
      </c>
      <c r="L97" s="80">
        <v>2.8868663570842971E-4</v>
      </c>
      <c r="M97" s="79">
        <v>5500</v>
      </c>
      <c r="N97" s="81">
        <v>1.9218795148607927E-4</v>
      </c>
      <c r="O97" s="2"/>
    </row>
    <row r="98" spans="1:15" ht="6" customHeight="1" x14ac:dyDescent="0.3">
      <c r="A98" s="27"/>
      <c r="B98" s="28"/>
      <c r="C98" s="28"/>
      <c r="D98" s="27"/>
      <c r="E98" s="27"/>
      <c r="F98" s="27"/>
      <c r="G98" s="27"/>
      <c r="H98" s="27"/>
      <c r="I98" s="62">
        <v>0</v>
      </c>
      <c r="J98" s="49">
        <v>0</v>
      </c>
      <c r="K98" s="62">
        <v>0</v>
      </c>
      <c r="L98" s="49">
        <v>0</v>
      </c>
      <c r="M98" s="62">
        <v>0</v>
      </c>
      <c r="N98" s="49">
        <v>0</v>
      </c>
    </row>
    <row r="99" spans="1:15" ht="23.25" x14ac:dyDescent="0.35">
      <c r="A99" s="109" t="s">
        <v>68</v>
      </c>
      <c r="B99" s="74"/>
      <c r="C99" s="74"/>
      <c r="D99" s="75"/>
      <c r="E99" s="75"/>
      <c r="F99" s="75"/>
      <c r="G99" s="75"/>
      <c r="H99" s="75"/>
      <c r="I99" s="91">
        <v>0</v>
      </c>
      <c r="J99" s="90">
        <v>0</v>
      </c>
      <c r="K99" s="91">
        <v>5200</v>
      </c>
      <c r="L99" s="80">
        <v>2.7294009194251539E-4</v>
      </c>
      <c r="M99" s="79">
        <v>5200</v>
      </c>
      <c r="N99" s="81">
        <v>1.8170497231411131E-4</v>
      </c>
      <c r="O99" s="2"/>
    </row>
    <row r="100" spans="1:15" ht="6" customHeight="1" x14ac:dyDescent="0.3">
      <c r="A100" s="27"/>
      <c r="B100" s="28"/>
      <c r="C100" s="28"/>
      <c r="D100" s="27"/>
      <c r="E100" s="27"/>
      <c r="F100" s="27"/>
      <c r="G100" s="27"/>
      <c r="H100" s="27"/>
      <c r="I100" s="62">
        <v>0</v>
      </c>
      <c r="J100" s="49">
        <v>0</v>
      </c>
      <c r="K100" s="62">
        <v>0</v>
      </c>
      <c r="L100" s="49">
        <v>0</v>
      </c>
      <c r="M100" s="62">
        <v>0</v>
      </c>
      <c r="N100" s="49">
        <v>0</v>
      </c>
    </row>
    <row r="101" spans="1:15" ht="23.25" x14ac:dyDescent="0.35">
      <c r="A101" s="109" t="s">
        <v>69</v>
      </c>
      <c r="B101" s="74"/>
      <c r="C101" s="74"/>
      <c r="D101" s="75"/>
      <c r="E101" s="75"/>
      <c r="F101" s="75"/>
      <c r="G101" s="75"/>
      <c r="H101" s="75"/>
      <c r="I101" s="91">
        <v>19429</v>
      </c>
      <c r="J101" s="90">
        <v>2.0310434023375059E-3</v>
      </c>
      <c r="K101" s="91">
        <v>32094</v>
      </c>
      <c r="L101" s="80">
        <v>1.6845652520775171E-3</v>
      </c>
      <c r="M101" s="79">
        <v>51523</v>
      </c>
      <c r="N101" s="81">
        <v>1.8003817862576842E-3</v>
      </c>
      <c r="O101" s="2"/>
    </row>
    <row r="102" spans="1:15" ht="6" customHeight="1" x14ac:dyDescent="0.3">
      <c r="A102" s="27"/>
      <c r="B102" s="28"/>
      <c r="C102" s="28"/>
      <c r="D102" s="27"/>
      <c r="E102" s="27"/>
      <c r="F102" s="27"/>
      <c r="G102" s="27"/>
      <c r="H102" s="27"/>
      <c r="I102" s="50">
        <v>0</v>
      </c>
      <c r="J102" s="93">
        <v>0</v>
      </c>
      <c r="K102" s="50">
        <v>0</v>
      </c>
      <c r="L102" s="93">
        <v>0</v>
      </c>
      <c r="M102" s="50">
        <v>0</v>
      </c>
      <c r="N102" s="93">
        <v>0</v>
      </c>
    </row>
    <row r="103" spans="1:15" ht="28.5" thickBot="1" x14ac:dyDescent="0.45">
      <c r="A103" s="94" t="s">
        <v>70</v>
      </c>
      <c r="B103" s="95"/>
      <c r="C103" s="95"/>
      <c r="D103" s="96"/>
      <c r="E103" s="96"/>
      <c r="F103" s="96"/>
      <c r="G103" s="96"/>
      <c r="H103" s="97"/>
      <c r="I103" s="91">
        <v>956601911</v>
      </c>
      <c r="J103" s="98">
        <v>100.00000000000001</v>
      </c>
      <c r="K103" s="91">
        <v>1905179984</v>
      </c>
      <c r="L103" s="98">
        <v>100</v>
      </c>
      <c r="M103" s="91">
        <v>2861781895</v>
      </c>
      <c r="N103" s="98">
        <v>99.999999999999986</v>
      </c>
      <c r="O103" s="2"/>
    </row>
    <row r="104" spans="1:15" ht="6" customHeight="1" thickTop="1" x14ac:dyDescent="0.3">
      <c r="A104" s="27"/>
      <c r="B104" s="28"/>
      <c r="C104" s="28"/>
      <c r="D104" s="27"/>
      <c r="E104" s="27"/>
      <c r="F104" s="27"/>
      <c r="G104" s="27"/>
      <c r="H104" s="27"/>
      <c r="I104" s="28">
        <v>0</v>
      </c>
      <c r="J104" s="30">
        <v>0</v>
      </c>
      <c r="K104" s="28">
        <v>0</v>
      </c>
      <c r="L104" s="30">
        <v>0</v>
      </c>
      <c r="M104" s="28">
        <v>0</v>
      </c>
      <c r="N104" s="30">
        <v>0</v>
      </c>
    </row>
    <row r="105" spans="1:15" ht="27.75" x14ac:dyDescent="0.4">
      <c r="A105" s="110" t="s">
        <v>71</v>
      </c>
      <c r="B105" s="99"/>
      <c r="C105" s="99"/>
      <c r="D105" s="99"/>
      <c r="E105" s="99"/>
      <c r="F105" s="99"/>
      <c r="G105" s="99"/>
      <c r="H105" s="99"/>
      <c r="I105" s="100">
        <v>469002660</v>
      </c>
      <c r="J105" s="101">
        <v>49.027986940745308</v>
      </c>
      <c r="K105" s="100">
        <v>1851038739</v>
      </c>
      <c r="L105" s="101">
        <v>97.15820838688802</v>
      </c>
      <c r="M105" s="100">
        <v>2320041399</v>
      </c>
      <c r="N105" s="101">
        <v>81.069818879401353</v>
      </c>
      <c r="O105" s="102"/>
    </row>
    <row r="106" spans="1:15" ht="6" customHeight="1" x14ac:dyDescent="0.3">
      <c r="A106" s="27"/>
      <c r="B106" s="28"/>
      <c r="C106" s="28"/>
      <c r="D106" s="27"/>
      <c r="E106" s="27"/>
      <c r="F106" s="27"/>
      <c r="G106" s="27"/>
      <c r="H106" s="27"/>
      <c r="I106" s="28"/>
      <c r="J106" s="30"/>
      <c r="K106" s="28"/>
      <c r="L106" s="30"/>
      <c r="M106" s="28"/>
      <c r="N106" s="30"/>
    </row>
    <row r="107" spans="1:15" x14ac:dyDescent="0.3">
      <c r="K107" s="115" t="s">
        <v>72</v>
      </c>
      <c r="L107" s="115"/>
      <c r="M107" s="115"/>
      <c r="N107" s="115"/>
    </row>
    <row r="108" spans="1:15" x14ac:dyDescent="0.3">
      <c r="A108" s="1" t="s">
        <v>73</v>
      </c>
      <c r="G108" s="111">
        <f>E52</f>
        <v>553024</v>
      </c>
      <c r="H108" s="111"/>
      <c r="K108" s="112"/>
      <c r="L108" s="113"/>
      <c r="M108" s="112"/>
      <c r="N108" s="113"/>
    </row>
    <row r="109" spans="1:15" x14ac:dyDescent="0.3">
      <c r="A109" s="1" t="s">
        <v>74</v>
      </c>
      <c r="E109" s="105"/>
      <c r="F109" s="105"/>
      <c r="K109" s="103" t="s">
        <v>75</v>
      </c>
    </row>
    <row r="110" spans="1:15" x14ac:dyDescent="0.3">
      <c r="A110" s="1" t="s">
        <v>76</v>
      </c>
      <c r="F110" s="117">
        <v>14308909475</v>
      </c>
      <c r="G110" s="117"/>
      <c r="H110" s="117" t="s">
        <v>77</v>
      </c>
      <c r="M110" s="114"/>
    </row>
    <row r="111" spans="1:15" x14ac:dyDescent="0.3">
      <c r="A111" s="1" t="s">
        <v>78</v>
      </c>
      <c r="F111" s="117">
        <v>5</v>
      </c>
      <c r="G111" s="117"/>
      <c r="H111" s="117"/>
      <c r="I111" s="65"/>
    </row>
    <row r="115" spans="1:15" x14ac:dyDescent="0.3">
      <c r="A115" s="118" t="s">
        <v>79</v>
      </c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</row>
    <row r="116" spans="1:15" x14ac:dyDescent="0.3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2"/>
    </row>
    <row r="117" spans="1:15" x14ac:dyDescent="0.3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</row>
    <row r="118" spans="1:15" ht="5.25" customHeight="1" x14ac:dyDescent="0.3">
      <c r="A118" s="3" t="s">
        <v>41</v>
      </c>
      <c r="B118" s="4"/>
      <c r="C118" s="4"/>
      <c r="I118" s="4"/>
      <c r="J118" s="5"/>
      <c r="K118" s="4"/>
      <c r="L118" s="5"/>
      <c r="M118" s="4"/>
      <c r="N118" s="5"/>
    </row>
    <row r="119" spans="1:15" x14ac:dyDescent="0.3">
      <c r="A119" s="119" t="s">
        <v>80</v>
      </c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2"/>
    </row>
    <row r="120" spans="1:15" ht="6" customHeight="1" thickBot="1" x14ac:dyDescent="0.35">
      <c r="A120" s="27"/>
      <c r="B120" s="28"/>
      <c r="C120" s="28"/>
      <c r="D120" s="27"/>
      <c r="E120" s="27"/>
      <c r="F120" s="27"/>
      <c r="G120" s="27"/>
      <c r="H120" s="27"/>
      <c r="I120" s="28"/>
      <c r="J120" s="30"/>
      <c r="K120" s="28"/>
      <c r="L120" s="30"/>
      <c r="M120" s="28"/>
      <c r="N120" s="31"/>
    </row>
    <row r="121" spans="1:15" ht="27" thickTop="1" x14ac:dyDescent="0.4">
      <c r="A121" s="120" t="s">
        <v>81</v>
      </c>
      <c r="B121" s="120"/>
      <c r="C121" s="120"/>
      <c r="D121" s="120"/>
      <c r="E121" s="120"/>
      <c r="F121" s="120"/>
      <c r="G121" s="120"/>
      <c r="H121" s="121"/>
      <c r="I121" s="124" t="s">
        <v>82</v>
      </c>
      <c r="J121" s="125"/>
      <c r="K121" s="125"/>
      <c r="L121" s="125"/>
      <c r="M121" s="125"/>
      <c r="N121" s="126"/>
      <c r="O121" s="9"/>
    </row>
    <row r="122" spans="1:15" ht="26.25" x14ac:dyDescent="0.4">
      <c r="A122" s="122"/>
      <c r="B122" s="122"/>
      <c r="C122" s="122"/>
      <c r="D122" s="122"/>
      <c r="E122" s="122"/>
      <c r="F122" s="122"/>
      <c r="G122" s="122"/>
      <c r="H122" s="123"/>
      <c r="I122" s="10" t="s">
        <v>83</v>
      </c>
      <c r="J122" s="11" t="s">
        <v>5</v>
      </c>
      <c r="K122" s="10" t="s">
        <v>84</v>
      </c>
      <c r="L122" s="11" t="s">
        <v>5</v>
      </c>
      <c r="M122" s="10" t="s">
        <v>7</v>
      </c>
      <c r="N122" s="12" t="s">
        <v>5</v>
      </c>
    </row>
    <row r="123" spans="1:15" ht="6" customHeight="1" x14ac:dyDescent="0.3">
      <c r="A123" s="27"/>
      <c r="B123" s="28"/>
      <c r="C123" s="28"/>
      <c r="D123" s="27"/>
      <c r="E123" s="27"/>
      <c r="F123" s="27"/>
      <c r="G123" s="27"/>
      <c r="H123" s="27"/>
      <c r="I123" s="28"/>
      <c r="J123" s="30"/>
      <c r="K123" s="28"/>
      <c r="L123" s="30"/>
      <c r="M123" s="28"/>
      <c r="N123" s="31"/>
    </row>
    <row r="124" spans="1:15" ht="26.25" x14ac:dyDescent="0.4">
      <c r="A124" s="19" t="s">
        <v>85</v>
      </c>
      <c r="B124" s="20"/>
      <c r="C124" s="20"/>
      <c r="D124" s="21"/>
      <c r="E124" s="21"/>
      <c r="F124" s="21"/>
      <c r="G124" s="21"/>
      <c r="H124" s="22"/>
      <c r="I124" s="107">
        <v>594253141</v>
      </c>
      <c r="J124" s="24">
        <v>62.12125798272632</v>
      </c>
      <c r="K124" s="25">
        <v>53091370</v>
      </c>
      <c r="L124" s="24">
        <v>2.7866852709911738</v>
      </c>
      <c r="M124" s="25">
        <v>647344511</v>
      </c>
      <c r="N124" s="26">
        <v>22.620330086335947</v>
      </c>
      <c r="O124" s="2"/>
    </row>
    <row r="125" spans="1:15" ht="6" customHeight="1" x14ac:dyDescent="0.3">
      <c r="A125" s="27"/>
      <c r="B125" s="28"/>
      <c r="C125" s="28"/>
      <c r="D125" s="27"/>
      <c r="E125" s="27"/>
      <c r="F125" s="27"/>
      <c r="G125" s="27"/>
      <c r="H125" s="27"/>
      <c r="I125" s="28">
        <v>0</v>
      </c>
      <c r="J125" s="30">
        <v>0</v>
      </c>
      <c r="K125" s="28">
        <v>0</v>
      </c>
      <c r="L125" s="30">
        <v>0</v>
      </c>
      <c r="M125" s="28">
        <v>0</v>
      </c>
      <c r="N125" s="31">
        <v>0</v>
      </c>
    </row>
    <row r="126" spans="1:15" ht="23.25" x14ac:dyDescent="0.35">
      <c r="A126" s="2"/>
      <c r="B126" s="32" t="s">
        <v>48</v>
      </c>
      <c r="C126" s="33"/>
      <c r="D126" s="2"/>
      <c r="E126" s="2"/>
      <c r="F126" s="2"/>
      <c r="G126" s="2"/>
      <c r="H126" s="34"/>
      <c r="I126" s="37">
        <v>106611637</v>
      </c>
      <c r="J126" s="38">
        <v>11.144827934595252</v>
      </c>
      <c r="K126" s="37">
        <v>2454</v>
      </c>
      <c r="L126" s="38">
        <v>1.2880672800517939E-4</v>
      </c>
      <c r="M126" s="37">
        <v>106614091</v>
      </c>
      <c r="N126" s="39">
        <v>3.7254443179709891</v>
      </c>
      <c r="O126" s="2"/>
    </row>
    <row r="127" spans="1:15" x14ac:dyDescent="0.3">
      <c r="B127" s="1"/>
      <c r="C127" s="1" t="s">
        <v>10</v>
      </c>
      <c r="H127" s="40"/>
      <c r="I127" s="43">
        <v>1518</v>
      </c>
      <c r="J127" s="42">
        <v>1.5868669950838097E-4</v>
      </c>
      <c r="K127" s="43">
        <v>2454</v>
      </c>
      <c r="L127" s="42">
        <v>1.2880672800517939E-4</v>
      </c>
      <c r="M127" s="43">
        <v>3972</v>
      </c>
      <c r="N127" s="5">
        <v>1.3879464423685581E-4</v>
      </c>
    </row>
    <row r="128" spans="1:15" x14ac:dyDescent="0.3">
      <c r="A128" s="44"/>
      <c r="B128" s="1"/>
      <c r="C128" s="44" t="s">
        <v>11</v>
      </c>
      <c r="D128" s="44"/>
      <c r="E128" s="44"/>
      <c r="F128" s="44"/>
      <c r="G128" s="44"/>
      <c r="H128" s="45"/>
      <c r="I128" s="47">
        <v>106610119</v>
      </c>
      <c r="J128" s="42">
        <v>11.144669247895743</v>
      </c>
      <c r="K128" s="47">
        <v>0</v>
      </c>
      <c r="L128" s="48">
        <v>0</v>
      </c>
      <c r="M128" s="43">
        <v>106610119</v>
      </c>
      <c r="N128" s="49">
        <v>3.7253055233267522</v>
      </c>
    </row>
    <row r="129" spans="1:15" ht="6" customHeight="1" x14ac:dyDescent="0.3">
      <c r="A129" s="27"/>
      <c r="B129" s="28"/>
      <c r="C129" s="28"/>
      <c r="D129" s="27"/>
      <c r="E129" s="27"/>
      <c r="F129" s="27"/>
      <c r="G129" s="27"/>
      <c r="H129" s="27"/>
      <c r="I129" s="28">
        <v>0</v>
      </c>
      <c r="J129" s="30">
        <v>0</v>
      </c>
      <c r="K129" s="28">
        <v>0</v>
      </c>
      <c r="L129" s="30">
        <v>0</v>
      </c>
      <c r="M129" s="28">
        <v>0</v>
      </c>
      <c r="N129" s="30">
        <v>0</v>
      </c>
    </row>
    <row r="130" spans="1:15" ht="23.25" x14ac:dyDescent="0.35">
      <c r="A130" s="51"/>
      <c r="B130" s="52" t="s">
        <v>13</v>
      </c>
      <c r="C130" s="53"/>
      <c r="D130" s="51"/>
      <c r="E130" s="51"/>
      <c r="F130" s="51"/>
      <c r="G130" s="51"/>
      <c r="H130" s="54"/>
      <c r="I130" s="86">
        <v>487579690</v>
      </c>
      <c r="J130" s="58">
        <v>50.969968217008926</v>
      </c>
      <c r="K130" s="57">
        <v>52998571</v>
      </c>
      <c r="L130" s="58">
        <v>2.7818143926080636</v>
      </c>
      <c r="M130" s="57">
        <v>540578261</v>
      </c>
      <c r="N130" s="59">
        <v>18.889568836272201</v>
      </c>
      <c r="O130" s="2"/>
    </row>
    <row r="131" spans="1:15" x14ac:dyDescent="0.3">
      <c r="B131" s="1"/>
      <c r="C131" s="1" t="s">
        <v>86</v>
      </c>
      <c r="D131" s="4"/>
      <c r="E131" s="4"/>
      <c r="F131" s="4"/>
      <c r="G131" s="4"/>
      <c r="H131" s="60"/>
      <c r="I131" s="60">
        <v>487540664</v>
      </c>
      <c r="J131" s="42">
        <v>50.965888568039873</v>
      </c>
      <c r="K131" s="60">
        <v>22210</v>
      </c>
      <c r="L131" s="42">
        <v>1.165769123469859E-3</v>
      </c>
      <c r="M131" s="43">
        <v>487562874</v>
      </c>
      <c r="N131" s="5">
        <v>17.037038177222797</v>
      </c>
    </row>
    <row r="132" spans="1:15" x14ac:dyDescent="0.3">
      <c r="B132" s="1"/>
      <c r="C132" s="1" t="s">
        <v>14</v>
      </c>
      <c r="D132" s="4"/>
      <c r="E132" s="4"/>
      <c r="F132" s="4"/>
      <c r="G132" s="4"/>
      <c r="H132" s="60"/>
      <c r="I132" s="60">
        <v>0</v>
      </c>
      <c r="J132" s="42">
        <v>0</v>
      </c>
      <c r="K132" s="60">
        <v>52178280</v>
      </c>
      <c r="L132" s="42">
        <v>2.7387585655004445</v>
      </c>
      <c r="M132" s="43">
        <v>52178280</v>
      </c>
      <c r="N132" s="5">
        <v>1.8232794082303747</v>
      </c>
    </row>
    <row r="133" spans="1:15" x14ac:dyDescent="0.3">
      <c r="B133" s="1"/>
      <c r="C133" s="1" t="s">
        <v>87</v>
      </c>
      <c r="D133" s="4"/>
      <c r="E133" s="4"/>
      <c r="F133" s="4"/>
      <c r="G133" s="4"/>
      <c r="H133" s="60"/>
      <c r="I133" s="60">
        <v>0</v>
      </c>
      <c r="J133" s="42">
        <v>0</v>
      </c>
      <c r="K133" s="60">
        <v>786080</v>
      </c>
      <c r="L133" s="42">
        <v>4.1260143745033173E-2</v>
      </c>
      <c r="M133" s="43">
        <v>786080</v>
      </c>
      <c r="N133" s="5">
        <v>2.7468200891668581E-2</v>
      </c>
    </row>
    <row r="134" spans="1:15" x14ac:dyDescent="0.3">
      <c r="B134" s="1"/>
      <c r="C134" s="1" t="s">
        <v>16</v>
      </c>
      <c r="D134" s="4"/>
      <c r="E134" s="4"/>
      <c r="F134" s="4"/>
      <c r="G134" s="4"/>
      <c r="H134" s="60"/>
      <c r="I134" s="60">
        <v>0</v>
      </c>
      <c r="J134" s="42">
        <v>0</v>
      </c>
      <c r="K134" s="60">
        <v>0</v>
      </c>
      <c r="L134" s="42">
        <v>0</v>
      </c>
      <c r="M134" s="43">
        <v>0</v>
      </c>
      <c r="N134" s="5">
        <v>0</v>
      </c>
    </row>
    <row r="135" spans="1:15" x14ac:dyDescent="0.3">
      <c r="B135" s="1"/>
      <c r="C135" s="1" t="s">
        <v>17</v>
      </c>
      <c r="D135" s="4"/>
      <c r="E135" s="4"/>
      <c r="F135" s="4"/>
      <c r="G135" s="4"/>
      <c r="H135" s="60"/>
      <c r="I135" s="60">
        <v>2330</v>
      </c>
      <c r="J135" s="42">
        <v>2.4357049397531467E-4</v>
      </c>
      <c r="K135" s="60">
        <v>716</v>
      </c>
      <c r="L135" s="42">
        <v>3.7581751121315582E-5</v>
      </c>
      <c r="M135" s="43">
        <v>3046</v>
      </c>
      <c r="N135" s="5">
        <v>1.0643718185938135E-4</v>
      </c>
    </row>
    <row r="136" spans="1:15" x14ac:dyDescent="0.3">
      <c r="A136" s="44"/>
      <c r="B136" s="44"/>
      <c r="C136" s="44" t="s">
        <v>18</v>
      </c>
      <c r="D136" s="62"/>
      <c r="E136" s="62"/>
      <c r="F136" s="62"/>
      <c r="G136" s="62"/>
      <c r="H136" s="63"/>
      <c r="I136" s="63">
        <v>36696</v>
      </c>
      <c r="J136" s="42">
        <v>3.8360784750721658E-3</v>
      </c>
      <c r="K136" s="63">
        <v>11285</v>
      </c>
      <c r="L136" s="42">
        <v>5.9233248799447815E-4</v>
      </c>
      <c r="M136" s="43">
        <v>47981</v>
      </c>
      <c r="N136" s="5">
        <v>1.6766127455006491E-3</v>
      </c>
    </row>
    <row r="137" spans="1:15" ht="6" customHeight="1" x14ac:dyDescent="0.3">
      <c r="A137" s="27"/>
      <c r="B137" s="28"/>
      <c r="C137" s="28"/>
      <c r="D137" s="27"/>
      <c r="E137" s="27"/>
      <c r="F137" s="27"/>
      <c r="G137" s="27"/>
      <c r="H137" s="27"/>
      <c r="I137" s="62">
        <v>0</v>
      </c>
      <c r="J137" s="30">
        <v>0</v>
      </c>
      <c r="K137" s="28">
        <v>0</v>
      </c>
      <c r="L137" s="30">
        <v>0</v>
      </c>
      <c r="M137" s="28">
        <v>0</v>
      </c>
      <c r="N137" s="30">
        <v>0</v>
      </c>
    </row>
    <row r="138" spans="1:15" ht="23.25" x14ac:dyDescent="0.35">
      <c r="A138" s="67"/>
      <c r="B138" s="68" t="s">
        <v>88</v>
      </c>
      <c r="C138" s="69"/>
      <c r="D138" s="67"/>
      <c r="E138" s="67"/>
      <c r="F138" s="67"/>
      <c r="G138" s="67"/>
      <c r="H138" s="70"/>
      <c r="I138" s="108">
        <v>61814</v>
      </c>
      <c r="J138" s="72">
        <v>6.4618311221416747E-3</v>
      </c>
      <c r="K138" s="37">
        <v>90345</v>
      </c>
      <c r="L138" s="38">
        <v>4.7420716551051061E-3</v>
      </c>
      <c r="M138" s="37">
        <v>152159</v>
      </c>
      <c r="N138" s="39">
        <v>5.3169320927582428E-3</v>
      </c>
      <c r="O138" s="2"/>
    </row>
    <row r="139" spans="1:15" ht="6" customHeight="1" x14ac:dyDescent="0.3">
      <c r="A139" s="27"/>
      <c r="B139" s="28"/>
      <c r="C139" s="28"/>
      <c r="D139" s="27"/>
      <c r="E139" s="27"/>
      <c r="F139" s="27"/>
      <c r="G139" s="27"/>
      <c r="H139" s="27"/>
      <c r="I139" s="62">
        <v>0</v>
      </c>
      <c r="J139" s="30">
        <v>0</v>
      </c>
      <c r="K139" s="28">
        <v>0</v>
      </c>
      <c r="L139" s="30">
        <v>0</v>
      </c>
      <c r="M139" s="28">
        <v>0</v>
      </c>
      <c r="N139" s="30">
        <v>0</v>
      </c>
    </row>
    <row r="140" spans="1:15" ht="26.25" x14ac:dyDescent="0.4">
      <c r="A140" s="73" t="s">
        <v>89</v>
      </c>
      <c r="B140" s="74"/>
      <c r="C140" s="74"/>
      <c r="D140" s="75"/>
      <c r="E140" s="75"/>
      <c r="F140" s="75"/>
      <c r="G140" s="75"/>
      <c r="H140" s="76"/>
      <c r="I140" s="91">
        <v>362329209</v>
      </c>
      <c r="J140" s="90">
        <v>37.876697175027914</v>
      </c>
      <c r="K140" s="79">
        <v>1850335446</v>
      </c>
      <c r="L140" s="80">
        <v>97.121293606872158</v>
      </c>
      <c r="M140" s="79">
        <v>2212664655</v>
      </c>
      <c r="N140" s="81">
        <v>77.317724976382237</v>
      </c>
      <c r="O140" s="2"/>
    </row>
    <row r="141" spans="1:15" ht="6" customHeight="1" x14ac:dyDescent="0.3">
      <c r="A141" s="27"/>
      <c r="B141" s="28"/>
      <c r="C141" s="28"/>
      <c r="D141" s="27"/>
      <c r="E141" s="27"/>
      <c r="F141" s="27"/>
      <c r="G141" s="27"/>
      <c r="H141" s="27"/>
      <c r="I141" s="28">
        <v>0</v>
      </c>
      <c r="J141" s="30">
        <v>0</v>
      </c>
      <c r="K141" s="28">
        <v>0</v>
      </c>
      <c r="L141" s="30">
        <v>0</v>
      </c>
      <c r="M141" s="28">
        <v>0</v>
      </c>
      <c r="N141" s="30">
        <v>0</v>
      </c>
    </row>
    <row r="142" spans="1:15" ht="23.25" x14ac:dyDescent="0.35">
      <c r="A142" s="51"/>
      <c r="B142" s="52" t="s">
        <v>21</v>
      </c>
      <c r="C142" s="53"/>
      <c r="D142" s="51"/>
      <c r="E142" s="51"/>
      <c r="F142" s="51"/>
      <c r="G142" s="51"/>
      <c r="H142" s="54"/>
      <c r="I142" s="86">
        <v>349174234</v>
      </c>
      <c r="J142" s="85">
        <v>36.501519596065286</v>
      </c>
      <c r="K142" s="57">
        <v>637722281</v>
      </c>
      <c r="L142" s="58">
        <v>33.473072694217429</v>
      </c>
      <c r="M142" s="57">
        <v>986896515</v>
      </c>
      <c r="N142" s="59">
        <v>34.485385372109221</v>
      </c>
      <c r="O142" s="2"/>
    </row>
    <row r="143" spans="1:15" x14ac:dyDescent="0.3">
      <c r="B143" s="1"/>
      <c r="C143" s="1" t="s">
        <v>22</v>
      </c>
      <c r="D143" s="4"/>
      <c r="E143" s="4"/>
      <c r="F143" s="4"/>
      <c r="G143" s="4"/>
      <c r="H143" s="60"/>
      <c r="I143" s="60">
        <v>313988379</v>
      </c>
      <c r="J143" s="82">
        <v>32.823306684780398</v>
      </c>
      <c r="K143" s="43">
        <v>160215780</v>
      </c>
      <c r="L143" s="42">
        <v>8.4094826392003501</v>
      </c>
      <c r="M143" s="43">
        <v>474204159</v>
      </c>
      <c r="N143" s="5">
        <v>16.570241073525278</v>
      </c>
    </row>
    <row r="144" spans="1:15" x14ac:dyDescent="0.3">
      <c r="A144" s="44"/>
      <c r="B144" s="44"/>
      <c r="C144" s="83" t="s">
        <v>90</v>
      </c>
      <c r="D144" s="44"/>
      <c r="E144" s="44"/>
      <c r="F144" s="44"/>
      <c r="G144" s="44"/>
      <c r="H144" s="45"/>
      <c r="I144" s="63">
        <v>35185855</v>
      </c>
      <c r="J144" s="84">
        <v>3.6782129112848909</v>
      </c>
      <c r="K144" s="63">
        <v>477506501</v>
      </c>
      <c r="L144" s="48">
        <v>25.06359005501708</v>
      </c>
      <c r="M144" s="47">
        <v>512692356</v>
      </c>
      <c r="N144" s="49">
        <v>17.915144298583943</v>
      </c>
    </row>
    <row r="145" spans="1:15" ht="6" customHeight="1" x14ac:dyDescent="0.3">
      <c r="A145" s="27"/>
      <c r="B145" s="28"/>
      <c r="C145" s="28"/>
      <c r="D145" s="27"/>
      <c r="E145" s="27"/>
      <c r="F145" s="27"/>
      <c r="G145" s="27"/>
      <c r="H145" s="27"/>
      <c r="I145" s="28">
        <v>0</v>
      </c>
      <c r="J145" s="30">
        <v>0</v>
      </c>
      <c r="K145" s="28">
        <v>0</v>
      </c>
      <c r="L145" s="30">
        <v>0</v>
      </c>
      <c r="M145" s="28">
        <v>0</v>
      </c>
      <c r="N145" s="30">
        <v>0</v>
      </c>
    </row>
    <row r="146" spans="1:15" ht="23.25" x14ac:dyDescent="0.35">
      <c r="A146" s="51"/>
      <c r="B146" s="52" t="s">
        <v>24</v>
      </c>
      <c r="C146" s="53"/>
      <c r="D146" s="51"/>
      <c r="E146" s="51"/>
      <c r="F146" s="51"/>
      <c r="G146" s="51"/>
      <c r="H146" s="54"/>
      <c r="I146" s="86">
        <v>13154975</v>
      </c>
      <c r="J146" s="85">
        <v>1.3751775789626246</v>
      </c>
      <c r="K146" s="86">
        <v>1212613165</v>
      </c>
      <c r="L146" s="58">
        <v>63.648220912654729</v>
      </c>
      <c r="M146" s="57">
        <v>1225768140</v>
      </c>
      <c r="N146" s="59">
        <v>42.832339604273024</v>
      </c>
      <c r="O146" s="2"/>
    </row>
    <row r="147" spans="1:15" x14ac:dyDescent="0.3">
      <c r="A147" s="4"/>
      <c r="B147" s="4"/>
      <c r="C147" s="4" t="s">
        <v>25</v>
      </c>
      <c r="D147" s="4"/>
      <c r="E147" s="4"/>
      <c r="F147" s="4"/>
      <c r="G147" s="4"/>
      <c r="H147" s="60"/>
      <c r="I147" s="4">
        <v>1157129</v>
      </c>
      <c r="J147" s="42">
        <v>0.12096243867946863</v>
      </c>
      <c r="K147" s="4">
        <v>213630995</v>
      </c>
      <c r="L147" s="42">
        <v>11.213166041744433</v>
      </c>
      <c r="M147" s="4">
        <v>214788124</v>
      </c>
      <c r="N147" s="88">
        <v>7.5053981009269046</v>
      </c>
      <c r="O147" s="4"/>
    </row>
    <row r="148" spans="1:15" x14ac:dyDescent="0.3">
      <c r="A148" s="44"/>
      <c r="B148" s="44"/>
      <c r="C148" s="62" t="s">
        <v>91</v>
      </c>
      <c r="D148" s="44"/>
      <c r="E148" s="44"/>
      <c r="F148" s="44"/>
      <c r="G148" s="44"/>
      <c r="H148" s="45"/>
      <c r="I148" s="60">
        <v>11997846</v>
      </c>
      <c r="J148" s="82">
        <v>1.2542151402831561</v>
      </c>
      <c r="K148" s="43">
        <v>998982170</v>
      </c>
      <c r="L148" s="42">
        <v>52.435054870910292</v>
      </c>
      <c r="M148" s="43">
        <v>1010980016</v>
      </c>
      <c r="N148" s="5">
        <v>35.326941503346113</v>
      </c>
    </row>
    <row r="149" spans="1:15" ht="6" customHeight="1" x14ac:dyDescent="0.3">
      <c r="A149" s="27"/>
      <c r="B149" s="28"/>
      <c r="C149" s="28"/>
      <c r="D149" s="27"/>
      <c r="E149" s="27"/>
      <c r="F149" s="27"/>
      <c r="G149" s="27"/>
      <c r="H149" s="27"/>
      <c r="I149" s="28">
        <v>0</v>
      </c>
      <c r="J149" s="30">
        <v>0</v>
      </c>
      <c r="K149" s="28">
        <v>0</v>
      </c>
      <c r="L149" s="30">
        <v>0</v>
      </c>
      <c r="M149" s="28">
        <v>0</v>
      </c>
      <c r="N149" s="30">
        <v>0</v>
      </c>
    </row>
    <row r="150" spans="1:15" ht="26.25" x14ac:dyDescent="0.4">
      <c r="A150" s="73" t="s">
        <v>92</v>
      </c>
      <c r="B150" s="74"/>
      <c r="C150" s="74"/>
      <c r="D150" s="75"/>
      <c r="E150" s="75"/>
      <c r="F150" s="75"/>
      <c r="G150" s="75"/>
      <c r="H150" s="76"/>
      <c r="I150" s="91">
        <v>132</v>
      </c>
      <c r="J150" s="90">
        <v>1.379884343551139E-5</v>
      </c>
      <c r="K150" s="79">
        <v>1099880</v>
      </c>
      <c r="L150" s="80">
        <v>5.7731028524179585E-2</v>
      </c>
      <c r="M150" s="79">
        <v>1100012</v>
      </c>
      <c r="N150" s="81">
        <v>3.8438009616382732E-2</v>
      </c>
      <c r="O150" s="2"/>
    </row>
    <row r="151" spans="1:15" ht="6" customHeight="1" x14ac:dyDescent="0.3">
      <c r="A151" s="27"/>
      <c r="B151" s="28"/>
      <c r="C151" s="28"/>
      <c r="D151" s="27"/>
      <c r="E151" s="27"/>
      <c r="F151" s="27"/>
      <c r="G151" s="27"/>
      <c r="H151" s="27"/>
      <c r="I151" s="28">
        <v>0</v>
      </c>
      <c r="J151" s="30">
        <v>0</v>
      </c>
      <c r="K151" s="28">
        <v>0</v>
      </c>
      <c r="L151" s="30">
        <v>0</v>
      </c>
      <c r="M151" s="28">
        <v>0</v>
      </c>
      <c r="N151" s="30">
        <v>0</v>
      </c>
    </row>
    <row r="152" spans="1:15" ht="26.25" x14ac:dyDescent="0.4">
      <c r="A152" s="73" t="s">
        <v>93</v>
      </c>
      <c r="B152" s="74"/>
      <c r="C152" s="74"/>
      <c r="D152" s="75"/>
      <c r="E152" s="75"/>
      <c r="F152" s="75"/>
      <c r="G152" s="75"/>
      <c r="H152" s="76"/>
      <c r="I152" s="91">
        <v>0</v>
      </c>
      <c r="J152" s="90">
        <v>0</v>
      </c>
      <c r="K152" s="79">
        <v>610494</v>
      </c>
      <c r="L152" s="80">
        <v>3.2043901632760385E-2</v>
      </c>
      <c r="M152" s="79">
        <v>610494</v>
      </c>
      <c r="N152" s="81">
        <v>2.1332652955371359E-2</v>
      </c>
      <c r="O152" s="2"/>
    </row>
    <row r="153" spans="1:15" ht="6" customHeight="1" x14ac:dyDescent="0.3">
      <c r="A153" s="27"/>
      <c r="B153" s="28"/>
      <c r="C153" s="28"/>
      <c r="D153" s="27"/>
      <c r="E153" s="27"/>
      <c r="F153" s="27"/>
      <c r="G153" s="27"/>
      <c r="H153" s="27"/>
      <c r="I153" s="28">
        <v>0</v>
      </c>
      <c r="J153" s="30">
        <v>0</v>
      </c>
      <c r="K153" s="28">
        <v>0</v>
      </c>
      <c r="L153" s="30">
        <v>0</v>
      </c>
      <c r="M153" s="28">
        <v>0</v>
      </c>
      <c r="N153" s="30">
        <v>0</v>
      </c>
    </row>
    <row r="154" spans="1:15" ht="26.25" x14ac:dyDescent="0.4">
      <c r="A154" s="73" t="s">
        <v>94</v>
      </c>
      <c r="B154" s="74"/>
      <c r="C154" s="74"/>
      <c r="D154" s="75"/>
      <c r="E154" s="75"/>
      <c r="F154" s="75"/>
      <c r="G154" s="75"/>
      <c r="H154" s="76"/>
      <c r="I154" s="91">
        <v>0</v>
      </c>
      <c r="J154" s="90">
        <v>0</v>
      </c>
      <c r="K154" s="91">
        <v>5500</v>
      </c>
      <c r="L154" s="80">
        <v>2.8868663570842971E-4</v>
      </c>
      <c r="M154" s="79">
        <v>5500</v>
      </c>
      <c r="N154" s="81">
        <v>1.9218795148607927E-4</v>
      </c>
      <c r="O154" s="2"/>
    </row>
    <row r="155" spans="1:15" ht="6" customHeight="1" x14ac:dyDescent="0.3">
      <c r="A155" s="27"/>
      <c r="B155" s="28"/>
      <c r="C155" s="28"/>
      <c r="D155" s="27"/>
      <c r="E155" s="27"/>
      <c r="F155" s="27"/>
      <c r="G155" s="27"/>
      <c r="H155" s="27"/>
      <c r="I155" s="62">
        <v>0</v>
      </c>
      <c r="J155" s="49">
        <v>0</v>
      </c>
      <c r="K155" s="62">
        <v>0</v>
      </c>
      <c r="L155" s="49">
        <v>0</v>
      </c>
      <c r="M155" s="62">
        <v>0</v>
      </c>
      <c r="N155" s="49">
        <v>0</v>
      </c>
    </row>
    <row r="156" spans="1:15" ht="26.25" x14ac:dyDescent="0.4">
      <c r="A156" s="73" t="s">
        <v>95</v>
      </c>
      <c r="B156" s="74"/>
      <c r="C156" s="74"/>
      <c r="D156" s="75"/>
      <c r="E156" s="75"/>
      <c r="F156" s="75"/>
      <c r="G156" s="75"/>
      <c r="H156" s="76"/>
      <c r="I156" s="91">
        <v>0</v>
      </c>
      <c r="J156" s="90">
        <v>0</v>
      </c>
      <c r="K156" s="91">
        <v>5200</v>
      </c>
      <c r="L156" s="80">
        <v>2.7294009194251539E-4</v>
      </c>
      <c r="M156" s="79">
        <v>5200</v>
      </c>
      <c r="N156" s="81">
        <v>1.8170497231411131E-4</v>
      </c>
      <c r="O156" s="2"/>
    </row>
    <row r="157" spans="1:15" ht="6" customHeight="1" x14ac:dyDescent="0.3">
      <c r="A157" s="27"/>
      <c r="B157" s="28"/>
      <c r="C157" s="28"/>
      <c r="D157" s="27"/>
      <c r="E157" s="27"/>
      <c r="F157" s="27"/>
      <c r="G157" s="27"/>
      <c r="H157" s="27"/>
      <c r="I157" s="62">
        <v>0</v>
      </c>
      <c r="J157" s="49">
        <v>0</v>
      </c>
      <c r="K157" s="62">
        <v>0</v>
      </c>
      <c r="L157" s="49">
        <v>0</v>
      </c>
      <c r="M157" s="62">
        <v>0</v>
      </c>
      <c r="N157" s="49">
        <v>0</v>
      </c>
    </row>
    <row r="158" spans="1:15" ht="26.25" x14ac:dyDescent="0.4">
      <c r="A158" s="73" t="s">
        <v>96</v>
      </c>
      <c r="B158" s="74"/>
      <c r="C158" s="74"/>
      <c r="D158" s="75"/>
      <c r="E158" s="75"/>
      <c r="F158" s="75"/>
      <c r="G158" s="75"/>
      <c r="H158" s="76"/>
      <c r="I158" s="91">
        <v>19429</v>
      </c>
      <c r="J158" s="90">
        <v>2.0310434023375059E-3</v>
      </c>
      <c r="K158" s="91">
        <v>32094</v>
      </c>
      <c r="L158" s="80">
        <v>1.6845652520775171E-3</v>
      </c>
      <c r="M158" s="79">
        <v>51523</v>
      </c>
      <c r="N158" s="81">
        <v>1.8003817862576842E-3</v>
      </c>
      <c r="O158" s="2"/>
    </row>
    <row r="159" spans="1:15" ht="6" customHeight="1" x14ac:dyDescent="0.3">
      <c r="A159" s="27"/>
      <c r="B159" s="28"/>
      <c r="C159" s="28"/>
      <c r="D159" s="27"/>
      <c r="E159" s="27"/>
      <c r="F159" s="27"/>
      <c r="G159" s="27"/>
      <c r="H159" s="27"/>
      <c r="I159" s="50">
        <v>0</v>
      </c>
      <c r="J159" s="93">
        <v>0</v>
      </c>
      <c r="K159" s="50">
        <v>0</v>
      </c>
      <c r="L159" s="93">
        <v>0</v>
      </c>
      <c r="M159" s="50">
        <v>0</v>
      </c>
      <c r="N159" s="93">
        <v>0</v>
      </c>
    </row>
    <row r="160" spans="1:15" ht="28.5" thickBot="1" x14ac:dyDescent="0.45">
      <c r="A160" s="94" t="s">
        <v>33</v>
      </c>
      <c r="B160" s="95"/>
      <c r="C160" s="95"/>
      <c r="D160" s="96"/>
      <c r="E160" s="96"/>
      <c r="F160" s="96"/>
      <c r="G160" s="96"/>
      <c r="H160" s="97"/>
      <c r="I160" s="91">
        <v>956601911</v>
      </c>
      <c r="J160" s="98">
        <v>100.00000000000001</v>
      </c>
      <c r="K160" s="91">
        <v>1905179984</v>
      </c>
      <c r="L160" s="98">
        <v>100</v>
      </c>
      <c r="M160" s="91">
        <v>2861781895</v>
      </c>
      <c r="N160" s="98">
        <v>99.999999999999986</v>
      </c>
      <c r="O160" s="2"/>
    </row>
    <row r="161" spans="1:15" ht="6" customHeight="1" thickTop="1" x14ac:dyDescent="0.3">
      <c r="A161" s="27"/>
      <c r="B161" s="28"/>
      <c r="C161" s="28"/>
      <c r="D161" s="27"/>
      <c r="E161" s="27"/>
      <c r="F161" s="27"/>
      <c r="G161" s="27"/>
      <c r="H161" s="27"/>
      <c r="I161" s="28">
        <v>0</v>
      </c>
      <c r="J161" s="30">
        <v>0</v>
      </c>
      <c r="K161" s="28">
        <v>0</v>
      </c>
      <c r="L161" s="30">
        <v>0</v>
      </c>
      <c r="M161" s="28">
        <v>0</v>
      </c>
      <c r="N161" s="30">
        <v>0</v>
      </c>
    </row>
    <row r="162" spans="1:15" x14ac:dyDescent="0.3">
      <c r="A162" s="99" t="s">
        <v>97</v>
      </c>
      <c r="B162" s="99"/>
      <c r="C162" s="99"/>
      <c r="D162" s="99"/>
      <c r="E162" s="99"/>
      <c r="F162" s="99"/>
      <c r="G162" s="99"/>
      <c r="H162" s="99"/>
      <c r="I162" s="100">
        <v>469002660</v>
      </c>
      <c r="J162" s="101">
        <v>49.027986940745308</v>
      </c>
      <c r="K162" s="100">
        <v>1851038739</v>
      </c>
      <c r="L162" s="101">
        <v>97.15820838688802</v>
      </c>
      <c r="M162" s="100">
        <v>2320041399</v>
      </c>
      <c r="N162" s="101">
        <v>81.069818879401353</v>
      </c>
      <c r="O162" s="102"/>
    </row>
    <row r="163" spans="1:15" ht="6" customHeight="1" x14ac:dyDescent="0.3">
      <c r="A163" s="27"/>
      <c r="B163" s="28"/>
      <c r="C163" s="28"/>
      <c r="D163" s="27"/>
      <c r="E163" s="27"/>
      <c r="F163" s="27"/>
      <c r="G163" s="27"/>
      <c r="H163" s="27"/>
      <c r="I163" s="28"/>
      <c r="J163" s="30"/>
      <c r="K163" s="28"/>
      <c r="L163" s="30"/>
      <c r="M163" s="28"/>
      <c r="N163" s="31"/>
    </row>
    <row r="164" spans="1:15" x14ac:dyDescent="0.3">
      <c r="K164" s="115" t="s">
        <v>98</v>
      </c>
      <c r="L164" s="115"/>
      <c r="M164" s="115"/>
      <c r="N164" s="115"/>
    </row>
    <row r="165" spans="1:15" x14ac:dyDescent="0.3">
      <c r="A165" s="1" t="s">
        <v>99</v>
      </c>
      <c r="E165" s="116">
        <f>E52</f>
        <v>553024</v>
      </c>
      <c r="F165" s="116"/>
      <c r="K165" s="112"/>
      <c r="L165" s="113"/>
      <c r="M165" s="112"/>
      <c r="N165" s="113"/>
    </row>
    <row r="166" spans="1:15" x14ac:dyDescent="0.3">
      <c r="A166" s="1" t="s">
        <v>100</v>
      </c>
      <c r="E166" s="105"/>
      <c r="F166" s="105"/>
      <c r="K166" s="103" t="s">
        <v>75</v>
      </c>
    </row>
    <row r="167" spans="1:15" x14ac:dyDescent="0.3">
      <c r="A167" s="1" t="s">
        <v>101</v>
      </c>
      <c r="F167" s="117">
        <v>14308909475</v>
      </c>
      <c r="G167" s="117"/>
      <c r="H167" s="117"/>
      <c r="M167" s="114"/>
    </row>
    <row r="168" spans="1:15" x14ac:dyDescent="0.3">
      <c r="A168" s="1" t="s">
        <v>102</v>
      </c>
      <c r="F168" s="117">
        <v>5</v>
      </c>
      <c r="G168" s="117"/>
      <c r="H168" s="117"/>
      <c r="I168" s="65"/>
    </row>
  </sheetData>
  <mergeCells count="22">
    <mergeCell ref="K107:N107"/>
    <mergeCell ref="A1:N3"/>
    <mergeCell ref="A7:H8"/>
    <mergeCell ref="I7:N7"/>
    <mergeCell ref="K51:N51"/>
    <mergeCell ref="E52:F52"/>
    <mergeCell ref="F54:H54"/>
    <mergeCell ref="F55:H55"/>
    <mergeCell ref="A58:N60"/>
    <mergeCell ref="A62:N62"/>
    <mergeCell ref="A64:H65"/>
    <mergeCell ref="I64:N64"/>
    <mergeCell ref="K164:N164"/>
    <mergeCell ref="E165:F165"/>
    <mergeCell ref="F167:H167"/>
    <mergeCell ref="F168:H168"/>
    <mergeCell ref="F110:H110"/>
    <mergeCell ref="F111:H111"/>
    <mergeCell ref="A115:N117"/>
    <mergeCell ref="A119:N119"/>
    <mergeCell ref="A121:H122"/>
    <mergeCell ref="I121:N121"/>
  </mergeCells>
  <conditionalFormatting sqref="F54:H54 F110:H110 F167:H167">
    <cfRule type="cellIs" dxfId="1" priority="2" operator="notEqual">
      <formula>$F$55*$M$47</formula>
    </cfRule>
  </conditionalFormatting>
  <conditionalFormatting sqref="F55:H55 F111:H111 F168:H168">
    <cfRule type="cellIs" dxfId="0" priority="1" operator="notEqual">
      <formula>$F$54/$M$47</formula>
    </cfRule>
  </conditionalFormatting>
  <pageMargins left="1.1811023622047245" right="0.78740157480314965" top="0.59055118110236227" bottom="0.51181102362204722" header="0.19685039370078741" footer="0.51181102362204722"/>
  <pageSetup paperSize="9" scale="48" orientation="landscape" r:id="rId1"/>
  <headerFooter alignWithMargins="0">
    <oddFooter>&amp;R_x000D_&amp;1#&amp;"Calibri"&amp;10&amp;K000000 Classificação: Direcionado</oddFooter>
  </headerFooter>
  <drawing r:id="rId2"/>
</worksheet>
</file>

<file path=docMetadata/LabelInfo.xml><?xml version="1.0" encoding="utf-8"?>
<clbl:labelList xmlns:clbl="http://schemas.microsoft.com/office/2020/mipLabelMetadata">
  <clbl:label id="{723fd9ce-6d6d-415e-88a7-385d6d41dc16}" enabled="1" method="Privileged" siteId="{97ce2340-9c1d-45b1-a835-7ea811b6fe9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 do Capital</vt:lpstr>
      <vt:lpstr>'Composição do Capital'!Area_de_impressao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CAMPOS DE MATOS</dc:creator>
  <cp:lastModifiedBy>MATHEUS CAMPOS DE MATOS</cp:lastModifiedBy>
  <dcterms:created xsi:type="dcterms:W3CDTF">2025-07-04T17:56:45Z</dcterms:created>
  <dcterms:modified xsi:type="dcterms:W3CDTF">2025-07-04T18:24:54Z</dcterms:modified>
</cp:coreProperties>
</file>