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I:\SA\RI\RI_DADOS\1_Informacoes_Tecnicas_e_Financeiras\1. Resultados\2023\1T23\Tabelas do Resultado\Planilhas Finais\"/>
    </mc:Choice>
  </mc:AlternateContent>
  <xr:revisionPtr revIDLastSave="0" documentId="13_ncr:1_{8BAA01FC-DB0A-441C-ABC3-E78DA88EBAEC}" xr6:coauthVersionLast="47" xr6:coauthVersionMax="47" xr10:uidLastSave="{00000000-0000-0000-0000-000000000000}"/>
  <bookViews>
    <workbookView xWindow="-120" yWindow="-120" windowWidth="20730" windowHeight="11040" tabRatio="827" xr2:uid="{00000000-000D-0000-FFFF-FFFF00000000}"/>
  </bookViews>
  <sheets>
    <sheet name="Cemig GT (Índice)" sheetId="1" r:id="rId1"/>
    <sheet name="1.1 Balanço de Energia" sheetId="22" r:id="rId2"/>
    <sheet name="1.2 Mercado de energia" sheetId="23" r:id="rId3"/>
    <sheet name="2.1 Receita" sheetId="9" r:id="rId4"/>
    <sheet name="2.2 Custos Despesas operaci" sheetId="10" r:id="rId5"/>
    <sheet name="2.3 LAJIDA" sheetId="11" r:id="rId6"/>
    <sheet name="2.4 Resultado Financeiro" sheetId="12" r:id="rId7"/>
    <sheet name="2.5 Endividamento" sheetId="13" r:id="rId8"/>
    <sheet name="2.6 Investimentos" sheetId="14" r:id="rId9"/>
    <sheet name="3.1 BP (Ativo)" sheetId="15" r:id="rId10"/>
    <sheet name="3.2 BP (Passivo)" sheetId="16" r:id="rId11"/>
    <sheet name="4.1 DRE" sheetId="17" r:id="rId12"/>
    <sheet name="5. Fluxo de caixa" sheetId="18" r:id="rId13"/>
  </sheets>
  <externalReferences>
    <externalReference r:id="rId14"/>
  </externalReferences>
  <definedNames>
    <definedName name="_Hlk160453777" localSheetId="4">'2.2 Custos Despesas operaci'!$B$11</definedName>
    <definedName name="_Toc229977613" localSheetId="12">'5. Fluxo de caixa'!$B$7</definedName>
    <definedName name="_Toc282006926" localSheetId="10">'3.2 BP (Passivo)'!$B$6</definedName>
    <definedName name="_Toc282006927" localSheetId="10">'3.2 BP (Passivo)'!$B$7</definedName>
    <definedName name="_Toc288721758" localSheetId="4">'2.2 Custos Despesas operaci'!#REF!</definedName>
    <definedName name="_Toc288721760" localSheetId="4">'2.2 Custos Despesas operaci'!#REF!</definedName>
    <definedName name="_xlcn.WorksheetConnection_teste_atualizado1.xlsmTabela290620161" hidden="1">[1]!Tabela30102017[#Data]</definedName>
    <definedName name="_xlcn.WorksheetConnection_teste_atualizado1.xlsxTabela11" hidden="1">[1]!Tabela1[#Data]</definedName>
    <definedName name="Tabela20042017">[1]!Tabela301011121314[#Data]</definedName>
    <definedName name="Tabela29062016">[1]!Tabela301011121314[#Data]</definedName>
    <definedName name="Tabela31032017">[1]!Tabela301011121314[#Data]</definedName>
    <definedName name="Timeline_Operação_Comercial">#N/A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8" i="14" l="1"/>
  <c r="C21" i="14" s="1"/>
</calcChain>
</file>

<file path=xl/sharedStrings.xml><?xml version="1.0" encoding="utf-8"?>
<sst xmlns="http://schemas.openxmlformats.org/spreadsheetml/2006/main" count="341" uniqueCount="227">
  <si>
    <t>RECURSOS TOTAIS</t>
  </si>
  <si>
    <t>REQUISITOS TOTAIS</t>
  </si>
  <si>
    <t>(Em milhares de Reais)</t>
  </si>
  <si>
    <t>Consolidado</t>
  </si>
  <si>
    <t>Jan a Mar/2023</t>
  </si>
  <si>
    <t>Jan a Mar/2022</t>
  </si>
  <si>
    <t>MWh</t>
  </si>
  <si>
    <t>R$</t>
  </si>
  <si>
    <t>Industrial </t>
  </si>
  <si>
    <t>Comercial </t>
  </si>
  <si>
    <t>Rural </t>
  </si>
  <si>
    <r>
      <t>Subtotal</t>
    </r>
    <r>
      <rPr>
        <sz val="7"/>
        <color rgb="FF404040"/>
        <rFont val="Calibri"/>
        <family val="2"/>
      </rPr>
      <t> </t>
    </r>
  </si>
  <si>
    <t>Fornec. não faturado, líquido </t>
  </si>
  <si>
    <t>-</t>
  </si>
  <si>
    <t>  </t>
  </si>
  <si>
    <t>Suprimento não faturado líquido </t>
  </si>
  <si>
    <t>Trimestre</t>
  </si>
  <si>
    <t>Fornecimento bruto de energia elétrica – com impostos</t>
  </si>
  <si>
    <t>Receita de transmissão</t>
  </si>
  <si>
    <t>    Receita de operação e manutenção </t>
  </si>
  <si>
    <t>    Receita de construção</t>
  </si>
  <si>
    <t>    Remuneração financeira do ativo de contrato da transmissão</t>
  </si>
  <si>
    <t>Receita de atualização da bonificação pela outorga</t>
  </si>
  <si>
    <t>Transações com energia na CCEE</t>
  </si>
  <si>
    <t>Receita de indenização da geração</t>
  </si>
  <si>
    <t>Outras receitas operacionais </t>
  </si>
  <si>
    <t>Tributos e encargos incidentes sobre as receitas</t>
  </si>
  <si>
    <t>Obrigações Pós-emprego</t>
  </si>
  <si>
    <t>Depreciação e amortização</t>
  </si>
  <si>
    <t>Perda por redução ao valor recuperável</t>
  </si>
  <si>
    <t>Lajida - R$ milhões</t>
  </si>
  <si>
    <t>Var %</t>
  </si>
  <si>
    <t>Lucro líquido do período </t>
  </si>
  <si>
    <t> + Despesa de Imposto de Renda e Contribuição Social correntes e diferidos </t>
  </si>
  <si>
    <t>+ Resultado financeiro líquido </t>
  </si>
  <si>
    <t>+ Depreciação e amortização </t>
  </si>
  <si>
    <t>Lajida conforme “Resolução CVM 156”</t>
  </si>
  <si>
    <r>
      <t>Efeitos não recorrentes e não caixa</t>
    </r>
    <r>
      <rPr>
        <sz val="7"/>
        <color rgb="FF404040"/>
        <rFont val="Calibri"/>
        <family val="2"/>
      </rPr>
      <t> </t>
    </r>
  </si>
  <si>
    <t> </t>
  </si>
  <si>
    <t>  - Ganho na alienação de ativo mantido para venda</t>
  </si>
  <si>
    <t>  - Remensuração passivo de pós-emprego</t>
  </si>
  <si>
    <t>  + Perda por redução ao valor recuperável - PCHs mantidas para venda</t>
  </si>
  <si>
    <t xml:space="preserve"> = Lajida ajustado</t>
  </si>
  <si>
    <r>
      <t>788.809</t>
    </r>
    <r>
      <rPr>
        <sz val="7"/>
        <color rgb="FF404040"/>
        <rFont val="Calibri"/>
        <family val="2"/>
      </rPr>
      <t> </t>
    </r>
  </si>
  <si>
    <t xml:space="preserve">
</t>
  </si>
  <si>
    <r>
      <t>RECEITAS FINANCEIRAS</t>
    </r>
    <r>
      <rPr>
        <sz val="7"/>
        <color rgb="FF404040"/>
        <rFont val="Calibri"/>
        <family val="2"/>
      </rPr>
      <t> </t>
    </r>
  </si>
  <si>
    <t>Renda de aplicação financeira </t>
  </si>
  <si>
    <t>Acréscimos moratórios sobre venda de energia </t>
  </si>
  <si>
    <t>Variação monetária   </t>
  </si>
  <si>
    <t>Variação monetária/depósitos vinculados a litígios </t>
  </si>
  <si>
    <t>Variações cambiais de empréstimos (nota 19) </t>
  </si>
  <si>
    <t>Atualização dos créditos de PIS/Pasep e Cofins </t>
  </si>
  <si>
    <t>Outras </t>
  </si>
  <si>
    <t>PIS/Pasep e Cofins sobre receitas financeiras </t>
  </si>
  <si>
    <r>
      <t>DESPESAS FINANCEIRAS</t>
    </r>
    <r>
      <rPr>
        <sz val="7"/>
        <color rgb="FF404040"/>
        <rFont val="Calibri"/>
        <family val="2"/>
      </rPr>
      <t> </t>
    </r>
  </si>
  <si>
    <t>Encargos de empréstimos e debêntures</t>
  </si>
  <si>
    <t>Amortização dos custos de transação</t>
  </si>
  <si>
    <t>Variação monetária – Forluz </t>
  </si>
  <si>
    <t>Variação monetária – Empréstimos e debêntures</t>
  </si>
  <si>
    <t>Variações monetárias  </t>
  </si>
  <si>
    <t>Perdas com instrumentos financeiros derivativos</t>
  </si>
  <si>
    <t>Variação monetária de arrendamento</t>
  </si>
  <si>
    <r>
      <t>RESULTADO FINANCEIRO LÍQUIDO</t>
    </r>
    <r>
      <rPr>
        <sz val="7"/>
        <color rgb="FF404040"/>
        <rFont val="Calibri"/>
        <family val="2"/>
      </rPr>
      <t> </t>
    </r>
  </si>
  <si>
    <t>2028 em diante</t>
  </si>
  <si>
    <t>Total</t>
  </si>
  <si>
    <r>
      <t> Moedas </t>
    </r>
    <r>
      <rPr>
        <sz val="7"/>
        <color rgb="FF404040"/>
        <rFont val="Calibri"/>
        <family val="2"/>
      </rPr>
      <t> </t>
    </r>
  </si>
  <si>
    <t> Dólar Norte Americano  </t>
  </si>
  <si>
    <r>
      <t> Total por moedas </t>
    </r>
    <r>
      <rPr>
        <sz val="7"/>
        <color rgb="FF404040"/>
        <rFont val="Calibri"/>
        <family val="2"/>
      </rPr>
      <t> </t>
    </r>
  </si>
  <si>
    <t>  IPCA</t>
  </si>
  <si>
    <t>  CDI</t>
  </si>
  <si>
    <r>
      <t>  Total por Indexadores </t>
    </r>
    <r>
      <rPr>
        <sz val="7"/>
        <color rgb="FF404040"/>
        <rFont val="Calibri"/>
        <family val="2"/>
      </rPr>
      <t> </t>
    </r>
  </si>
  <si>
    <t> (-) Custos de transação  </t>
  </si>
  <si>
    <t> (+/-) Recursos antecipados  </t>
  </si>
  <si>
    <r>
      <t> Total geral </t>
    </r>
    <r>
      <rPr>
        <sz val="7"/>
        <color rgb="FF404040"/>
        <rFont val="Calibri"/>
        <family val="2"/>
      </rPr>
      <t> </t>
    </r>
  </si>
  <si>
    <t>Descrição (milhares)</t>
  </si>
  <si>
    <t>Realizado</t>
  </si>
  <si>
    <t>Geração</t>
  </si>
  <si>
    <t>Transmissão</t>
  </si>
  <si>
    <t>Distribuição</t>
  </si>
  <si>
    <t>Holding</t>
  </si>
  <si>
    <t xml:space="preserve">Gasmig </t>
  </si>
  <si>
    <t>Cemig Sim</t>
  </si>
  <si>
    <t>TOTAL</t>
  </si>
  <si>
    <r>
      <t>CIRCULANTE</t>
    </r>
    <r>
      <rPr>
        <sz val="7"/>
        <color rgb="FF404040"/>
        <rFont val="Calibri"/>
        <family val="2"/>
      </rPr>
      <t> </t>
    </r>
  </si>
  <si>
    <t>Caixa e equivalentes de caixa </t>
  </si>
  <si>
    <t>Títulos e valores mobiliários </t>
  </si>
  <si>
    <t>Consumidores e revendedores </t>
  </si>
  <si>
    <t>Concessionários - transporte de energia </t>
  </si>
  <si>
    <t>Tributos compensáveis </t>
  </si>
  <si>
    <t>Imposto de renda e contribuição social a recuperar </t>
  </si>
  <si>
    <t>Dividendos a receber </t>
  </si>
  <si>
    <t>Ativo financeiro da concessão </t>
  </si>
  <si>
    <t>Ativos de contrato </t>
  </si>
  <si>
    <t>Outros ativos </t>
  </si>
  <si>
    <t>Ativos classificados como mantidos para venda</t>
  </si>
  <si>
    <t>TOTAL DO CIRCULANTE</t>
  </si>
  <si>
    <t>NÃO CIRCULANTE</t>
  </si>
  <si>
    <t xml:space="preserve">Títulos e valores mobiliários </t>
  </si>
  <si>
    <t>Consumidores e revendedores</t>
  </si>
  <si>
    <t>Tributos compensáveis</t>
  </si>
  <si>
    <t>Depósitos vinculados a litígios</t>
  </si>
  <si>
    <t>Instrumentos financeiros derivativos</t>
  </si>
  <si>
    <t>Outros</t>
  </si>
  <si>
    <t>Ativo financeiro da concessão</t>
  </si>
  <si>
    <t>Ativos de contrato</t>
  </si>
  <si>
    <t>Investimentos</t>
  </si>
  <si>
    <t>Imobilizado</t>
  </si>
  <si>
    <t>Intangível</t>
  </si>
  <si>
    <t>Operações de arrendamento mercantil - direito de uso</t>
  </si>
  <si>
    <t>TOTAL DO NÃO CIRCULANTE</t>
  </si>
  <si>
    <t>TOTAL DO ATIVO</t>
  </si>
  <si>
    <t>Empréstimos e debêntures </t>
  </si>
  <si>
    <t>Fornecedores    </t>
  </si>
  <si>
    <t>Imposto de renda e contribuição social </t>
  </si>
  <si>
    <t>Impostos, taxas e contribuições </t>
  </si>
  <si>
    <t>Encargos regulatórios    </t>
  </si>
  <si>
    <t>Obrigações pós-emprego  </t>
  </si>
  <si>
    <t>Juros sobre capital próprio e dividendos a pagar </t>
  </si>
  <si>
    <t>Salários e encargos sociais </t>
  </si>
  <si>
    <t>Instrumentos financeiros derivativos </t>
  </si>
  <si>
    <t>Instrumentos financeiros - Opção de venda </t>
  </si>
  <si>
    <t>Passivo de arrendamentos </t>
  </si>
  <si>
    <t>Outros passivos </t>
  </si>
  <si>
    <r>
      <t>TOTAL DO CIRCULANTE</t>
    </r>
    <r>
      <rPr>
        <sz val="7"/>
        <color rgb="FF404040"/>
        <rFont val="Calibri"/>
        <family val="2"/>
      </rPr>
      <t> </t>
    </r>
  </si>
  <si>
    <r>
      <t>NÃO CIRCULANTE</t>
    </r>
    <r>
      <rPr>
        <sz val="7"/>
        <color rgb="FF404040"/>
        <rFont val="Calibri"/>
        <family val="2"/>
      </rPr>
      <t> </t>
    </r>
  </si>
  <si>
    <t>Imposto de renda e contribuição social diferidos </t>
  </si>
  <si>
    <t>Impostos, taxas e contribuições    </t>
  </si>
  <si>
    <t>Encargos regulatórios   </t>
  </si>
  <si>
    <t>Obrigações pós-emprego     </t>
  </si>
  <si>
    <t>Provisões  </t>
  </si>
  <si>
    <t>TOTAL DO PASSIVO</t>
  </si>
  <si>
    <r>
      <t>PATRIMÔNIO LÍQUIDO </t>
    </r>
    <r>
      <rPr>
        <sz val="7"/>
        <color rgb="FF404040"/>
        <rFont val="Calibri"/>
        <family val="2"/>
      </rPr>
      <t> </t>
    </r>
  </si>
  <si>
    <t>Capital social </t>
  </si>
  <si>
    <t>Reservas de lucros </t>
  </si>
  <si>
    <t>Ajustes de avaliação patrimonial </t>
  </si>
  <si>
    <t>Lucros acumulados </t>
  </si>
  <si>
    <r>
      <t>TOTAL DO PATRIMÔNIO LÍQUIDO</t>
    </r>
    <r>
      <rPr>
        <sz val="7"/>
        <color rgb="FF404040"/>
        <rFont val="Calibri"/>
        <family val="2"/>
      </rPr>
      <t> </t>
    </r>
  </si>
  <si>
    <r>
      <t>TOTAL DO PASSIVO E DO PATRIMÔNIO LÍQUIDO</t>
    </r>
    <r>
      <rPr>
        <sz val="7"/>
        <color rgb="FF404040"/>
        <rFont val="Calibri"/>
        <family val="2"/>
      </rPr>
      <t> </t>
    </r>
  </si>
  <si>
    <t>(Em milhares de Reais, exceto resultado por ação)</t>
  </si>
  <si>
    <r>
      <t> </t>
    </r>
    <r>
      <rPr>
        <sz val="7"/>
        <color rgb="FF404040"/>
        <rFont val="Calibri"/>
        <family val="2"/>
      </rPr>
      <t> </t>
    </r>
  </si>
  <si>
    <t>Ganho na alienação de ativo mantido para venda </t>
  </si>
  <si>
    <r>
      <t>FLUXO DE CAIXA DAS ATIVIDADES OPERACIONAIS</t>
    </r>
    <r>
      <rPr>
        <sz val="7"/>
        <color rgb="FF404040"/>
        <rFont val="Calibri"/>
        <family val="2"/>
      </rPr>
      <t> </t>
    </r>
  </si>
  <si>
    <r>
      <t>AJUSTES:</t>
    </r>
    <r>
      <rPr>
        <sz val="7"/>
        <color rgb="FF404040"/>
        <rFont val="Calibri"/>
        <family val="2"/>
      </rPr>
      <t> </t>
    </r>
  </si>
  <si>
    <t>Depreciação e amortização </t>
  </si>
  <si>
    <t>Baixas de valor residual líquido de ativos financeiros da concessão, ativos de contrato, imobilizado e intangível  </t>
  </si>
  <si>
    <t>Ajuste na expectativa do fluxo de caixa dos ativos financeiros e de contrato da concessão </t>
  </si>
  <si>
    <t>Equivalência patrimonial </t>
  </si>
  <si>
    <t>Ajuste referente à desvalorização em investimentos </t>
  </si>
  <si>
    <t>Provisão para redução ao valor recuperável de ativos </t>
  </si>
  <si>
    <t>Juros e variações monetárias  </t>
  </si>
  <si>
    <t>Variação cambial de empréstimos </t>
  </si>
  <si>
    <t>Amortização do custo de transação de empréstimos </t>
  </si>
  <si>
    <t>Provisões para perdas operacionais, líquidas </t>
  </si>
  <si>
    <t>Variação do valor justo de instrumentos financeiros derivativos </t>
  </si>
  <si>
    <t>Variação do valor justo de instrumentos financeiros - Opção de venda </t>
  </si>
  <si>
    <t>Obrigações pós-emprego </t>
  </si>
  <si>
    <t>Outros </t>
  </si>
  <si>
    <r>
      <t>(Aumento) redução de ativos</t>
    </r>
    <r>
      <rPr>
        <sz val="7"/>
        <color rgb="FF404040"/>
        <rFont val="Calibri"/>
        <family val="2"/>
      </rPr>
      <t> </t>
    </r>
  </si>
  <si>
    <t>Concessionários e transporte de energia </t>
  </si>
  <si>
    <t>Depósitos vinculados a litígios  </t>
  </si>
  <si>
    <t>Dividendos recebidos </t>
  </si>
  <si>
    <t>Ativos financeiros da concessão e ativos de contrato </t>
  </si>
  <si>
    <t>Outros  </t>
  </si>
  <si>
    <r>
      <t>Aumento (redução) de passivos</t>
    </r>
    <r>
      <rPr>
        <sz val="7"/>
        <color rgb="FF404040"/>
        <rFont val="Calibri"/>
        <family val="2"/>
      </rPr>
      <t> </t>
    </r>
  </si>
  <si>
    <t>Fornecedores </t>
  </si>
  <si>
    <t>Imposto de renda e contribuição social a pagar </t>
  </si>
  <si>
    <t>Salários e contribuições sociais </t>
  </si>
  <si>
    <t>Encargos regulatórios </t>
  </si>
  <si>
    <r>
      <t>Caixa gerado pelas atividades operacionais</t>
    </r>
    <r>
      <rPr>
        <sz val="7"/>
        <color rgb="FF404040"/>
        <rFont val="Calibri"/>
        <family val="2"/>
      </rPr>
      <t> </t>
    </r>
  </si>
  <si>
    <t>Imposto de renda e contribuição social pagos </t>
  </si>
  <si>
    <t>Juros pagos de empréstimos e debêntures </t>
  </si>
  <si>
    <t>Juros pagos de arrendamentos </t>
  </si>
  <si>
    <r>
      <t>CAIXA LÍQUIDO GERADO PELAS ATIVIDADES OPERACIONAIS</t>
    </r>
    <r>
      <rPr>
        <sz val="7"/>
        <color rgb="FF404040"/>
        <rFont val="Calibri"/>
        <family val="2"/>
      </rPr>
      <t> </t>
    </r>
  </si>
  <si>
    <r>
      <t>FLUXO DE CAIXA DAS ATIVIDADES DE INVESTIMENTO</t>
    </r>
    <r>
      <rPr>
        <sz val="7"/>
        <color rgb="FF404040"/>
        <rFont val="Calibri"/>
        <family val="2"/>
      </rPr>
      <t> </t>
    </r>
  </si>
  <si>
    <t>Aportes em investimentos </t>
  </si>
  <si>
    <t>Imobilizado </t>
  </si>
  <si>
    <t>Intangível </t>
  </si>
  <si>
    <r>
      <t>CAIXA LÍQUIDO GERADO (CONSUMIDO) PELAS ATIVIDADES DE INVESTIMENTO</t>
    </r>
    <r>
      <rPr>
        <sz val="7"/>
        <color rgb="FF404040"/>
        <rFont val="Calibri"/>
        <family val="2"/>
      </rPr>
      <t> </t>
    </r>
  </si>
  <si>
    <r>
      <t>FLUXO DE CAIXA DAS ATIVIDADES DE FINANCIAMENTO</t>
    </r>
    <r>
      <rPr>
        <sz val="7"/>
        <color rgb="FF404040"/>
        <rFont val="Calibri"/>
        <family val="2"/>
      </rPr>
      <t> </t>
    </r>
  </si>
  <si>
    <t>Juros sobre capital próprio e dividendos pagos </t>
  </si>
  <si>
    <t>Pagamentos de empréstimos e debêntures </t>
  </si>
  <si>
    <t>Pagamentos de arrendamentos </t>
  </si>
  <si>
    <r>
      <t>CAIXA LÍQUIDO CONSUMIDO PELAS ATIVIDADES DE FINANCIAMENTO</t>
    </r>
    <r>
      <rPr>
        <sz val="7"/>
        <color rgb="FF404040"/>
        <rFont val="Calibri"/>
        <family val="2"/>
      </rPr>
      <t> </t>
    </r>
  </si>
  <si>
    <r>
      <t>VARIAÇÃO LÍQUIDA DE CAIXA E EQUIVALENTES DE CAIXA</t>
    </r>
    <r>
      <rPr>
        <sz val="7"/>
        <color rgb="FF404040"/>
        <rFont val="Calibri"/>
        <family val="2"/>
      </rPr>
      <t> </t>
    </r>
  </si>
  <si>
    <t>Caixa e equivalentes de caixa no início do exercício </t>
  </si>
  <si>
    <r>
      <t>CAIXA E EQUIVALENTES DE CAIXA NO FINAL DO PERÍODO</t>
    </r>
    <r>
      <rPr>
        <sz val="7"/>
        <color rgb="FF404040"/>
        <rFont val="Calibri"/>
        <family val="2"/>
      </rPr>
      <t> </t>
    </r>
  </si>
  <si>
    <t>RECEITA LÍQUIDA</t>
  </si>
  <si>
    <t>CUSTOS OPERACIONAIS</t>
  </si>
  <si>
    <t>Custos com energia elétrica</t>
  </si>
  <si>
    <t>Custos de construção</t>
  </si>
  <si>
    <t>Custos de operação</t>
  </si>
  <si>
    <t>LUCRO BRUTO</t>
  </si>
  <si>
    <t>DESPESAS OPERACIONAIS</t>
  </si>
  <si>
    <t>Perdas de créditos esperadas</t>
  </si>
  <si>
    <t>Despesas gerais e administrativas</t>
  </si>
  <si>
    <t>Outras despesas operacionais, líquidas</t>
  </si>
  <si>
    <t>Resultado de equivalência patrimonial</t>
  </si>
  <si>
    <t>Resultado operacional antes do resultado financeiro e tributos sobre o lucro</t>
  </si>
  <si>
    <t>Receitas financeiras</t>
  </si>
  <si>
    <t>Despesas financeiras</t>
  </si>
  <si>
    <t>Resultado antes do imposto de renda e contribuição social</t>
  </si>
  <si>
    <t>Imposto de renda e contribuição social correntes</t>
  </si>
  <si>
    <t>Imposto de renda e contribuição social diferidos</t>
  </si>
  <si>
    <t>LUCRO LÍQUIDO DO PERÍODO</t>
  </si>
  <si>
    <t>Lucro básico e diluído por ação – R$</t>
  </si>
  <si>
    <t>Pessoal</t>
  </si>
  <si>
    <t>Participação dos empregados no resultado</t>
  </si>
  <si>
    <t>Materiais</t>
  </si>
  <si>
    <t>Serviços de terceiros</t>
  </si>
  <si>
    <t>Provisões para contingências</t>
  </si>
  <si>
    <t>Perdas (reversões) de créditos esperadas</t>
  </si>
  <si>
    <t>Opção de venda - SAAG</t>
  </si>
  <si>
    <t>Outros custos e despesas operacionais</t>
  </si>
  <si>
    <t>Ganho na alienação de investimento</t>
  </si>
  <si>
    <t>Geração - Centro de Gravidade</t>
  </si>
  <si>
    <t>Cemig</t>
  </si>
  <si>
    <t>Contratos de Compra</t>
  </si>
  <si>
    <t>Compras na CCE</t>
  </si>
  <si>
    <t>Compra no MRE</t>
  </si>
  <si>
    <t>Energia Comercializada</t>
  </si>
  <si>
    <t>Vendas no ACR e Leilão de ajuste</t>
  </si>
  <si>
    <t>Contratos Bilaterais</t>
  </si>
  <si>
    <t>Vendas na CCEE</t>
  </si>
  <si>
    <t>Vendas no MRE</t>
  </si>
  <si>
    <t>9.357 GWh</t>
  </si>
  <si>
    <t>6.160 GWh</t>
  </si>
  <si>
    <t>Suprim. outras concessionárias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</si>
</sst>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(* #,##0_);_(* \(#,##0\);_(* &quot;-&quot;??_);_(@_)"/>
    <numFmt numFmtId="165" formatCode="_(* #,##0.00_);_(* \(#,##0.00\);_(* &quot;-&quot;??_);_(@_)"/>
    <numFmt numFmtId="166" formatCode="_-* #,##0.00_-;\(#,##0.00\);_-* &quot;-&quot;??_-;_-@_-"/>
    <numFmt numFmtId="167" formatCode="_-* #,##0_-;\(#,##0\);_-* &quot;-&quot;??_-;_-@_-"/>
    <numFmt numFmtId="168" formatCode="_-* #,##0_-;\-* #,##0_-;_-* &quot;-&quot;??_-;_-@_-"/>
  </numFmts>
  <fonts count="3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00744D"/>
      <name val="Calibri"/>
      <family val="2"/>
      <scheme val="minor"/>
    </font>
    <font>
      <sz val="11"/>
      <color theme="1"/>
      <name val="Arial"/>
      <family val="2"/>
    </font>
    <font>
      <b/>
      <sz val="10"/>
      <color rgb="FFFFFFFF"/>
      <name val="Calibri"/>
      <family val="2"/>
    </font>
    <font>
      <sz val="10"/>
      <color theme="1"/>
      <name val="Calibri"/>
      <family val="2"/>
      <scheme val="minor"/>
    </font>
    <font>
      <b/>
      <sz val="10"/>
      <color rgb="FF00744D"/>
      <name val="Calibri"/>
      <family val="2"/>
    </font>
    <font>
      <b/>
      <sz val="10"/>
      <color rgb="FF00744D"/>
      <name val="Arial"/>
      <family val="2"/>
    </font>
    <font>
      <sz val="10"/>
      <name val="Arial"/>
      <family val="2"/>
    </font>
    <font>
      <b/>
      <sz val="10"/>
      <color rgb="FF404040"/>
      <name val="Calibri"/>
      <family val="2"/>
    </font>
    <font>
      <sz val="10"/>
      <color rgb="FF404040"/>
      <name val="Calibri"/>
      <family val="2"/>
    </font>
    <font>
      <b/>
      <sz val="10"/>
      <color rgb="FF404040"/>
      <name val="Arial"/>
      <family val="2"/>
    </font>
    <font>
      <sz val="10"/>
      <color rgb="FF404040"/>
      <name val="Arial"/>
      <family val="2"/>
    </font>
    <font>
      <b/>
      <sz val="11"/>
      <color rgb="FF00744D"/>
      <name val="Arial"/>
      <family val="2"/>
    </font>
    <font>
      <b/>
      <sz val="14"/>
      <color rgb="FF00744D"/>
      <name val="Calibri"/>
      <family val="2"/>
    </font>
    <font>
      <sz val="10"/>
      <name val="Arial"/>
      <family val="2"/>
    </font>
    <font>
      <b/>
      <sz val="11"/>
      <color rgb="FFFFFFFF"/>
      <name val="Arial"/>
      <family val="2"/>
    </font>
    <font>
      <sz val="10"/>
      <color theme="1"/>
      <name val="Arial"/>
      <family val="2"/>
    </font>
    <font>
      <sz val="11"/>
      <color rgb="FFFFFFFF"/>
      <name val="Arial"/>
      <family val="2"/>
    </font>
    <font>
      <sz val="11"/>
      <color rgb="FF404040"/>
      <name val="Arial"/>
      <family val="2"/>
    </font>
    <font>
      <sz val="12"/>
      <name val="Calibri Light"/>
      <family val="2"/>
      <scheme val="major"/>
    </font>
    <font>
      <sz val="10"/>
      <color rgb="FF000000"/>
      <name val="Arial"/>
      <family val="2"/>
    </font>
    <font>
      <b/>
      <sz val="10"/>
      <color theme="0"/>
      <name val="Arial"/>
      <family val="2"/>
    </font>
    <font>
      <b/>
      <sz val="12"/>
      <color theme="0"/>
      <name val="Arial"/>
      <family val="2"/>
    </font>
    <font>
      <sz val="12"/>
      <name val="Arial"/>
      <family val="2"/>
    </font>
    <font>
      <b/>
      <sz val="10"/>
      <color rgb="FF0000FF"/>
      <name val="Arial"/>
      <family val="2"/>
    </font>
    <font>
      <b/>
      <sz val="10"/>
      <color rgb="FF0000E1"/>
      <name val="Arial"/>
      <family val="2"/>
    </font>
    <font>
      <b/>
      <sz val="10"/>
      <name val="Arial"/>
      <family val="2"/>
    </font>
    <font>
      <b/>
      <u/>
      <sz val="10"/>
      <color rgb="FF0000FF"/>
      <name val="Arial"/>
      <family val="2"/>
    </font>
    <font>
      <b/>
      <sz val="11"/>
      <color theme="1"/>
      <name val="Calibri"/>
      <family val="2"/>
      <scheme val="minor"/>
    </font>
    <font>
      <sz val="7"/>
      <color rgb="FF404040"/>
      <name val="Calibri"/>
      <family val="2"/>
    </font>
    <font>
      <sz val="11"/>
      <color rgb="FF444444"/>
      <name val="Calibri"/>
      <family val="2"/>
      <charset val="1"/>
    </font>
  </fonts>
  <fills count="1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822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46D23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/>
      <right style="thick">
        <color rgb="FFFFFFFF"/>
      </right>
      <top/>
      <bottom/>
      <diagonal/>
    </border>
    <border>
      <left style="thin">
        <color theme="0"/>
      </left>
      <right style="thick">
        <color rgb="FFFFFFFF"/>
      </right>
      <top/>
      <bottom/>
      <diagonal/>
    </border>
    <border>
      <left/>
      <right/>
      <top/>
      <bottom style="thick">
        <color rgb="FFFFFFFF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rgb="FFFFFFFF"/>
      </left>
      <right style="thick">
        <color rgb="FFFFFFFF"/>
      </right>
      <top/>
      <bottom style="thin">
        <color indexed="64"/>
      </bottom>
      <diagonal/>
    </border>
    <border>
      <left/>
      <right style="thick">
        <color rgb="FFFFFFFF"/>
      </right>
      <top/>
      <bottom style="thin">
        <color indexed="64"/>
      </bottom>
      <diagonal/>
    </border>
    <border>
      <left style="thick">
        <color rgb="FFFFFFFF"/>
      </left>
      <right style="thick">
        <color rgb="FFFFFFFF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/>
      <bottom style="thick">
        <color rgb="FFFFFFFF"/>
      </bottom>
      <diagonal/>
    </border>
    <border>
      <left style="thin">
        <color theme="0"/>
      </left>
      <right/>
      <top style="thick">
        <color rgb="FFFFFFFF"/>
      </top>
      <bottom style="thin">
        <color theme="0"/>
      </bottom>
      <diagonal/>
    </border>
    <border>
      <left/>
      <right style="thin">
        <color theme="0"/>
      </right>
      <top style="thick">
        <color rgb="FFFFFFFF"/>
      </top>
      <bottom style="thin">
        <color theme="0"/>
      </bottom>
      <diagonal/>
    </border>
    <border>
      <left/>
      <right/>
      <top style="thick">
        <color rgb="FFFFFFFF"/>
      </top>
      <bottom style="thin">
        <color theme="0"/>
      </bottom>
      <diagonal/>
    </border>
    <border>
      <left/>
      <right style="thick">
        <color rgb="FFFFFFFF"/>
      </right>
      <top/>
      <bottom style="thick">
        <color rgb="FFFFFFFF"/>
      </bottom>
      <diagonal/>
    </border>
    <border>
      <left style="double">
        <color rgb="FF006600"/>
      </left>
      <right/>
      <top style="double">
        <color rgb="FF006600"/>
      </top>
      <bottom/>
      <diagonal/>
    </border>
    <border>
      <left/>
      <right style="double">
        <color rgb="FF006600"/>
      </right>
      <top style="double">
        <color rgb="FF006600"/>
      </top>
      <bottom/>
      <diagonal/>
    </border>
    <border>
      <left style="double">
        <color rgb="FF006600"/>
      </left>
      <right/>
      <top/>
      <bottom/>
      <diagonal/>
    </border>
    <border>
      <left/>
      <right style="double">
        <color rgb="FF006600"/>
      </right>
      <top/>
      <bottom/>
      <diagonal/>
    </border>
    <border>
      <left style="double">
        <color rgb="FF006600"/>
      </left>
      <right/>
      <top/>
      <bottom style="double">
        <color rgb="FF006600"/>
      </bottom>
      <diagonal/>
    </border>
    <border>
      <left/>
      <right style="double">
        <color rgb="FF006600"/>
      </right>
      <top/>
      <bottom style="double">
        <color rgb="FF006600"/>
      </bottom>
      <diagonal/>
    </border>
    <border>
      <left/>
      <right style="thick">
        <color rgb="FFFFFFFF"/>
      </right>
      <top style="thin">
        <color indexed="64"/>
      </top>
      <bottom style="thin">
        <color indexed="64"/>
      </bottom>
      <diagonal/>
    </border>
    <border>
      <left/>
      <right style="thick">
        <color rgb="FFFFFFFF"/>
      </right>
      <top style="thin">
        <color indexed="64"/>
      </top>
      <bottom style="double">
        <color indexed="64"/>
      </bottom>
      <diagonal/>
    </border>
    <border>
      <left style="thick">
        <color rgb="FFFFFFFF"/>
      </left>
      <right style="thick">
        <color rgb="FFFFFFFF"/>
      </right>
      <top style="thin">
        <color indexed="64"/>
      </top>
      <bottom style="double">
        <color indexed="64"/>
      </bottom>
      <diagonal/>
    </border>
    <border>
      <left style="thick">
        <color rgb="FFFFFFFF"/>
      </left>
      <right style="thick">
        <color rgb="FFFFFFFF"/>
      </right>
      <top style="thin">
        <color indexed="64"/>
      </top>
      <bottom style="thin">
        <color indexed="64"/>
      </bottom>
      <diagonal/>
    </border>
    <border>
      <left/>
      <right style="thick">
        <color rgb="FFFFFFFF"/>
      </right>
      <top/>
      <bottom style="double">
        <color indexed="64"/>
      </bottom>
      <diagonal/>
    </border>
    <border>
      <left/>
      <right style="thick">
        <color rgb="FFFFFFFF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ck">
        <color rgb="FFFFFFFF"/>
      </right>
      <top style="thin">
        <color rgb="FF000000"/>
      </top>
      <bottom style="thin">
        <color indexed="64"/>
      </bottom>
      <diagonal/>
    </border>
    <border>
      <left style="thick">
        <color rgb="FFFFFFFF"/>
      </left>
      <right/>
      <top/>
      <bottom style="thin">
        <color indexed="64"/>
      </bottom>
      <diagonal/>
    </border>
  </borders>
  <cellStyleXfs count="9">
    <xf numFmtId="0" fontId="0" fillId="0" borderId="0"/>
    <xf numFmtId="43" fontId="2" fillId="0" borderId="0" applyFont="0" applyFill="0" applyBorder="0" applyAlignment="0" applyProtection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" fillId="2" borderId="0" applyFont="0" applyBorder="0" applyAlignment="0">
      <alignment vertical="center" wrapText="1"/>
    </xf>
    <xf numFmtId="0" fontId="9" fillId="0" borderId="0"/>
    <xf numFmtId="0" fontId="9" fillId="0" borderId="0"/>
    <xf numFmtId="0" fontId="16" fillId="0" borderId="0"/>
  </cellStyleXfs>
  <cellXfs count="146">
    <xf numFmtId="0" fontId="0" fillId="0" borderId="0" xfId="0"/>
    <xf numFmtId="0" fontId="1" fillId="3" borderId="0" xfId="0" applyFont="1" applyFill="1"/>
    <xf numFmtId="0" fontId="4" fillId="0" borderId="0" xfId="0" applyFont="1"/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3" fontId="0" fillId="0" borderId="0" xfId="0" applyNumberFormat="1"/>
    <xf numFmtId="14" fontId="0" fillId="0" borderId="0" xfId="0" applyNumberFormat="1"/>
    <xf numFmtId="0" fontId="6" fillId="0" borderId="0" xfId="0" applyFont="1"/>
    <xf numFmtId="0" fontId="0" fillId="0" borderId="0" xfId="0" applyAlignment="1">
      <alignment vertical="center"/>
    </xf>
    <xf numFmtId="0" fontId="14" fillId="0" borderId="0" xfId="0" applyFont="1" applyAlignment="1">
      <alignment horizontal="left" vertical="center"/>
    </xf>
    <xf numFmtId="10" fontId="10" fillId="0" borderId="0" xfId="0" applyNumberFormat="1" applyFont="1" applyAlignment="1">
      <alignment horizontal="right" vertical="center"/>
    </xf>
    <xf numFmtId="10" fontId="11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0" fillId="4" borderId="0" xfId="0" applyFill="1"/>
    <xf numFmtId="0" fontId="8" fillId="0" borderId="0" xfId="0" applyFont="1" applyAlignment="1">
      <alignment vertical="center"/>
    </xf>
    <xf numFmtId="0" fontId="1" fillId="0" borderId="0" xfId="0" applyFont="1"/>
    <xf numFmtId="0" fontId="9" fillId="0" borderId="0" xfId="6"/>
    <xf numFmtId="0" fontId="17" fillId="5" borderId="11" xfId="0" applyFont="1" applyFill="1" applyBorder="1" applyAlignment="1">
      <alignment horizontal="center" vertical="center" wrapText="1"/>
    </xf>
    <xf numFmtId="14" fontId="17" fillId="5" borderId="11" xfId="0" applyNumberFormat="1" applyFont="1" applyFill="1" applyBorder="1" applyAlignment="1">
      <alignment horizontal="center" vertical="center" wrapText="1"/>
    </xf>
    <xf numFmtId="0" fontId="9" fillId="6" borderId="0" xfId="6" applyFill="1"/>
    <xf numFmtId="0" fontId="18" fillId="0" borderId="0" xfId="0" applyFont="1"/>
    <xf numFmtId="0" fontId="17" fillId="5" borderId="1" xfId="0" applyFont="1" applyFill="1" applyBorder="1" applyAlignment="1">
      <alignment horizontal="center" vertical="center" wrapText="1"/>
    </xf>
    <xf numFmtId="0" fontId="17" fillId="5" borderId="0" xfId="0" applyFont="1" applyFill="1" applyAlignment="1">
      <alignment horizontal="center" vertical="center" wrapText="1"/>
    </xf>
    <xf numFmtId="0" fontId="21" fillId="0" borderId="0" xfId="6" applyFont="1"/>
    <xf numFmtId="0" fontId="17" fillId="5" borderId="3" xfId="0" applyFont="1" applyFill="1" applyBorder="1" applyAlignment="1">
      <alignment horizontal="center" vertical="center" wrapText="1"/>
    </xf>
    <xf numFmtId="17" fontId="17" fillId="5" borderId="3" xfId="0" applyNumberFormat="1" applyFont="1" applyFill="1" applyBorder="1" applyAlignment="1">
      <alignment horizontal="center" vertical="center" wrapText="1"/>
    </xf>
    <xf numFmtId="0" fontId="13" fillId="7" borderId="2" xfId="0" applyFont="1" applyFill="1" applyBorder="1" applyAlignment="1">
      <alignment vertical="center" wrapText="1"/>
    </xf>
    <xf numFmtId="167" fontId="13" fillId="7" borderId="2" xfId="0" applyNumberFormat="1" applyFont="1" applyFill="1" applyBorder="1" applyAlignment="1">
      <alignment horizontal="right" vertical="center" wrapText="1"/>
    </xf>
    <xf numFmtId="0" fontId="13" fillId="0" borderId="2" xfId="0" applyFont="1" applyBorder="1" applyAlignment="1">
      <alignment vertical="center" wrapText="1"/>
    </xf>
    <xf numFmtId="167" fontId="13" fillId="0" borderId="2" xfId="0" applyNumberFormat="1" applyFont="1" applyBorder="1" applyAlignment="1">
      <alignment horizontal="right" vertical="center" wrapText="1"/>
    </xf>
    <xf numFmtId="0" fontId="13" fillId="8" borderId="2" xfId="0" applyFont="1" applyFill="1" applyBorder="1" applyAlignment="1">
      <alignment vertical="center" wrapText="1"/>
    </xf>
    <xf numFmtId="0" fontId="12" fillId="2" borderId="2" xfId="0" applyFont="1" applyFill="1" applyBorder="1" applyAlignment="1">
      <alignment vertical="center" wrapText="1"/>
    </xf>
    <xf numFmtId="167" fontId="13" fillId="2" borderId="2" xfId="0" applyNumberFormat="1" applyFont="1" applyFill="1" applyBorder="1" applyAlignment="1">
      <alignment horizontal="right" vertical="center" wrapText="1"/>
    </xf>
    <xf numFmtId="167" fontId="13" fillId="2" borderId="2" xfId="0" applyNumberFormat="1" applyFont="1" applyFill="1" applyBorder="1" applyAlignment="1">
      <alignment vertical="top" wrapText="1"/>
    </xf>
    <xf numFmtId="0" fontId="13" fillId="2" borderId="2" xfId="0" applyFont="1" applyFill="1" applyBorder="1" applyAlignment="1">
      <alignment vertical="center" wrapText="1"/>
    </xf>
    <xf numFmtId="167" fontId="13" fillId="2" borderId="8" xfId="0" applyNumberFormat="1" applyFont="1" applyFill="1" applyBorder="1" applyAlignment="1">
      <alignment horizontal="right" vertical="center" wrapText="1"/>
    </xf>
    <xf numFmtId="167" fontId="12" fillId="2" borderId="2" xfId="0" applyNumberFormat="1" applyFont="1" applyFill="1" applyBorder="1" applyAlignment="1">
      <alignment horizontal="right" vertical="center" wrapText="1"/>
    </xf>
    <xf numFmtId="167" fontId="12" fillId="2" borderId="5" xfId="0" applyNumberFormat="1" applyFont="1" applyFill="1" applyBorder="1" applyAlignment="1">
      <alignment horizontal="right" vertical="center" wrapText="1"/>
    </xf>
    <xf numFmtId="167" fontId="12" fillId="2" borderId="6" xfId="0" applyNumberFormat="1" applyFont="1" applyFill="1" applyBorder="1" applyAlignment="1">
      <alignment horizontal="right" vertical="center" wrapText="1"/>
    </xf>
    <xf numFmtId="167" fontId="13" fillId="2" borderId="7" xfId="0" applyNumberFormat="1" applyFont="1" applyFill="1" applyBorder="1" applyAlignment="1">
      <alignment horizontal="right" vertical="center" wrapText="1"/>
    </xf>
    <xf numFmtId="0" fontId="12" fillId="2" borderId="2" xfId="0" applyFont="1" applyFill="1" applyBorder="1" applyAlignment="1">
      <alignment horizontal="right" vertical="center" wrapText="1"/>
    </xf>
    <xf numFmtId="3" fontId="13" fillId="2" borderId="2" xfId="0" applyNumberFormat="1" applyFont="1" applyFill="1" applyBorder="1" applyAlignment="1">
      <alignment horizontal="right" vertical="center" wrapText="1"/>
    </xf>
    <xf numFmtId="0" fontId="13" fillId="2" borderId="2" xfId="0" applyFont="1" applyFill="1" applyBorder="1" applyAlignment="1">
      <alignment horizontal="right" vertical="center" wrapText="1"/>
    </xf>
    <xf numFmtId="168" fontId="23" fillId="9" borderId="1" xfId="1" applyNumberFormat="1" applyFont="1" applyFill="1" applyBorder="1" applyAlignment="1">
      <alignment horizontal="center" vertical="center" wrapText="1"/>
    </xf>
    <xf numFmtId="168" fontId="23" fillId="9" borderId="3" xfId="1" applyNumberFormat="1" applyFont="1" applyFill="1" applyBorder="1" applyAlignment="1">
      <alignment horizontal="center" vertical="center" wrapText="1"/>
    </xf>
    <xf numFmtId="0" fontId="13" fillId="2" borderId="0" xfId="0" applyFont="1" applyFill="1" applyAlignment="1">
      <alignment vertical="center"/>
    </xf>
    <xf numFmtId="167" fontId="13" fillId="2" borderId="2" xfId="0" applyNumberFormat="1" applyFont="1" applyFill="1" applyBorder="1" applyAlignment="1">
      <alignment horizontal="right" vertical="center"/>
    </xf>
    <xf numFmtId="3" fontId="13" fillId="2" borderId="2" xfId="0" applyNumberFormat="1" applyFont="1" applyFill="1" applyBorder="1" applyAlignment="1">
      <alignment horizontal="right" vertical="center"/>
    </xf>
    <xf numFmtId="167" fontId="13" fillId="2" borderId="9" xfId="0" applyNumberFormat="1" applyFont="1" applyFill="1" applyBorder="1" applyAlignment="1">
      <alignment horizontal="right" vertical="center"/>
    </xf>
    <xf numFmtId="3" fontId="13" fillId="2" borderId="9" xfId="0" applyNumberFormat="1" applyFont="1" applyFill="1" applyBorder="1" applyAlignment="1">
      <alignment horizontal="right" vertical="center"/>
    </xf>
    <xf numFmtId="0" fontId="12" fillId="2" borderId="0" xfId="0" applyFont="1" applyFill="1" applyAlignment="1">
      <alignment vertical="center"/>
    </xf>
    <xf numFmtId="3" fontId="12" fillId="2" borderId="0" xfId="0" applyNumberFormat="1" applyFont="1" applyFill="1" applyAlignment="1">
      <alignment horizontal="right" vertical="center"/>
    </xf>
    <xf numFmtId="167" fontId="12" fillId="2" borderId="0" xfId="0" applyNumberFormat="1" applyFont="1" applyFill="1" applyAlignment="1">
      <alignment horizontal="right" vertical="center"/>
    </xf>
    <xf numFmtId="0" fontId="13" fillId="2" borderId="9" xfId="0" applyFont="1" applyFill="1" applyBorder="1" applyAlignment="1">
      <alignment horizontal="right" vertical="center"/>
    </xf>
    <xf numFmtId="167" fontId="13" fillId="2" borderId="18" xfId="0" applyNumberFormat="1" applyFont="1" applyFill="1" applyBorder="1" applyAlignment="1">
      <alignment horizontal="right" vertical="center"/>
    </xf>
    <xf numFmtId="3" fontId="13" fillId="2" borderId="18" xfId="0" applyNumberFormat="1" applyFont="1" applyFill="1" applyBorder="1" applyAlignment="1">
      <alignment horizontal="right" vertical="center"/>
    </xf>
    <xf numFmtId="0" fontId="13" fillId="2" borderId="2" xfId="0" applyFont="1" applyFill="1" applyBorder="1" applyAlignment="1">
      <alignment horizontal="right" vertical="center"/>
    </xf>
    <xf numFmtId="0" fontId="18" fillId="2" borderId="0" xfId="0" applyFont="1" applyFill="1" applyAlignment="1">
      <alignment vertical="center"/>
    </xf>
    <xf numFmtId="3" fontId="12" fillId="2" borderId="5" xfId="0" applyNumberFormat="1" applyFont="1" applyFill="1" applyBorder="1" applyAlignment="1">
      <alignment horizontal="right" vertical="center"/>
    </xf>
    <xf numFmtId="167" fontId="12" fillId="2" borderId="5" xfId="0" applyNumberFormat="1" applyFont="1" applyFill="1" applyBorder="1" applyAlignment="1">
      <alignment horizontal="right" vertical="center"/>
    </xf>
    <xf numFmtId="0" fontId="25" fillId="0" borderId="0" xfId="6" applyFont="1"/>
    <xf numFmtId="0" fontId="9" fillId="0" borderId="21" xfId="6" applyBorder="1"/>
    <xf numFmtId="0" fontId="26" fillId="0" borderId="21" xfId="0" applyFont="1" applyBorder="1" applyAlignment="1">
      <alignment horizontal="left" indent="1"/>
    </xf>
    <xf numFmtId="164" fontId="27" fillId="0" borderId="22" xfId="3" applyNumberFormat="1" applyFont="1" applyBorder="1" applyAlignment="1">
      <alignment horizontal="center"/>
    </xf>
    <xf numFmtId="164" fontId="27" fillId="0" borderId="22" xfId="3" applyNumberFormat="1" applyFont="1" applyBorder="1" applyAlignment="1">
      <alignment horizontal="left" indent="1"/>
    </xf>
    <xf numFmtId="0" fontId="22" fillId="11" borderId="21" xfId="0" applyFont="1" applyFill="1" applyBorder="1" applyAlignment="1">
      <alignment horizontal="left" indent="2"/>
    </xf>
    <xf numFmtId="164" fontId="9" fillId="11" borderId="22" xfId="3" applyNumberFormat="1" applyFont="1" applyFill="1" applyBorder="1" applyAlignment="1">
      <alignment horizontal="center"/>
    </xf>
    <xf numFmtId="0" fontId="22" fillId="0" borderId="21" xfId="0" applyFont="1" applyBorder="1" applyAlignment="1">
      <alignment horizontal="left" indent="2"/>
    </xf>
    <xf numFmtId="164" fontId="9" fillId="0" borderId="22" xfId="3" applyNumberFormat="1" applyFont="1" applyFill="1" applyBorder="1" applyAlignment="1">
      <alignment horizontal="center"/>
    </xf>
    <xf numFmtId="164" fontId="9" fillId="0" borderId="22" xfId="3" applyNumberFormat="1" applyFont="1" applyBorder="1" applyAlignment="1">
      <alignment horizontal="center"/>
    </xf>
    <xf numFmtId="164" fontId="28" fillId="0" borderId="22" xfId="3" applyNumberFormat="1" applyFont="1" applyBorder="1"/>
    <xf numFmtId="0" fontId="9" fillId="0" borderId="21" xfId="6" applyBorder="1" applyAlignment="1">
      <alignment horizontal="left" indent="1"/>
    </xf>
    <xf numFmtId="164" fontId="28" fillId="0" borderId="22" xfId="3" applyNumberFormat="1" applyFont="1" applyBorder="1" applyAlignment="1">
      <alignment horizontal="center"/>
    </xf>
    <xf numFmtId="0" fontId="29" fillId="0" borderId="21" xfId="0" applyFont="1" applyBorder="1" applyAlignment="1">
      <alignment horizontal="left" indent="1"/>
    </xf>
    <xf numFmtId="0" fontId="29" fillId="0" borderId="23" xfId="0" applyFont="1" applyBorder="1"/>
    <xf numFmtId="164" fontId="27" fillId="0" borderId="24" xfId="3" applyNumberFormat="1" applyFont="1" applyBorder="1" applyAlignment="1">
      <alignment horizontal="center"/>
    </xf>
    <xf numFmtId="164" fontId="28" fillId="0" borderId="24" xfId="3" applyNumberFormat="1" applyFont="1" applyBorder="1"/>
    <xf numFmtId="167" fontId="13" fillId="2" borderId="0" xfId="0" applyNumberFormat="1" applyFont="1" applyFill="1" applyAlignment="1">
      <alignment horizontal="right" vertical="center" wrapText="1"/>
    </xf>
    <xf numFmtId="167" fontId="12" fillId="2" borderId="0" xfId="0" applyNumberFormat="1" applyFont="1" applyFill="1" applyAlignment="1">
      <alignment horizontal="right" vertical="center" wrapText="1"/>
    </xf>
    <xf numFmtId="167" fontId="12" fillId="2" borderId="27" xfId="0" applyNumberFormat="1" applyFont="1" applyFill="1" applyBorder="1" applyAlignment="1">
      <alignment horizontal="right" vertical="center" wrapText="1"/>
    </xf>
    <xf numFmtId="167" fontId="13" fillId="0" borderId="0" xfId="0" applyNumberFormat="1" applyFont="1" applyAlignment="1">
      <alignment horizontal="right" vertical="center" wrapText="1"/>
    </xf>
    <xf numFmtId="167" fontId="12" fillId="0" borderId="0" xfId="0" applyNumberFormat="1" applyFont="1" applyAlignment="1">
      <alignment horizontal="right" vertical="center" wrapText="1"/>
    </xf>
    <xf numFmtId="167" fontId="12" fillId="2" borderId="26" xfId="0" applyNumberFormat="1" applyFont="1" applyFill="1" applyBorder="1" applyAlignment="1">
      <alignment horizontal="right" vertical="center" wrapText="1"/>
    </xf>
    <xf numFmtId="3" fontId="12" fillId="2" borderId="28" xfId="0" applyNumberFormat="1" applyFont="1" applyFill="1" applyBorder="1" applyAlignment="1">
      <alignment horizontal="right" vertical="center" wrapText="1"/>
    </xf>
    <xf numFmtId="167" fontId="12" fillId="2" borderId="28" xfId="0" applyNumberFormat="1" applyFont="1" applyFill="1" applyBorder="1" applyAlignment="1">
      <alignment horizontal="right" vertical="center" wrapText="1"/>
    </xf>
    <xf numFmtId="0" fontId="13" fillId="7" borderId="2" xfId="0" applyFont="1" applyFill="1" applyBorder="1" applyAlignment="1">
      <alignment horizontal="left" vertical="center" wrapText="1"/>
    </xf>
    <xf numFmtId="0" fontId="13" fillId="2" borderId="10" xfId="0" applyFont="1" applyFill="1" applyBorder="1" applyAlignment="1">
      <alignment vertical="center"/>
    </xf>
    <xf numFmtId="167" fontId="13" fillId="2" borderId="0" xfId="0" applyNumberFormat="1" applyFont="1" applyFill="1" applyAlignment="1">
      <alignment horizontal="right" vertical="center"/>
    </xf>
    <xf numFmtId="43" fontId="13" fillId="2" borderId="0" xfId="1" applyFont="1" applyFill="1" applyBorder="1" applyAlignment="1">
      <alignment horizontal="right" vertical="center"/>
    </xf>
    <xf numFmtId="167" fontId="12" fillId="2" borderId="26" xfId="0" applyNumberFormat="1" applyFont="1" applyFill="1" applyBorder="1" applyAlignment="1">
      <alignment horizontal="right" vertical="center"/>
    </xf>
    <xf numFmtId="166" fontId="12" fillId="2" borderId="5" xfId="0" applyNumberFormat="1" applyFont="1" applyFill="1" applyBorder="1" applyAlignment="1">
      <alignment horizontal="right" vertical="center"/>
    </xf>
    <xf numFmtId="0" fontId="12" fillId="2" borderId="10" xfId="0" applyFont="1" applyFill="1" applyBorder="1" applyAlignment="1">
      <alignment vertical="center"/>
    </xf>
    <xf numFmtId="3" fontId="12" fillId="2" borderId="27" xfId="0" applyNumberFormat="1" applyFont="1" applyFill="1" applyBorder="1" applyAlignment="1">
      <alignment horizontal="right" vertical="center" wrapText="1"/>
    </xf>
    <xf numFmtId="3" fontId="13" fillId="2" borderId="8" xfId="0" applyNumberFormat="1" applyFont="1" applyFill="1" applyBorder="1" applyAlignment="1">
      <alignment horizontal="right" vertical="center" wrapText="1"/>
    </xf>
    <xf numFmtId="167" fontId="13" fillId="2" borderId="9" xfId="0" applyNumberFormat="1" applyFont="1" applyFill="1" applyBorder="1" applyAlignment="1">
      <alignment horizontal="right" vertical="center" wrapText="1"/>
    </xf>
    <xf numFmtId="167" fontId="12" fillId="2" borderId="25" xfId="0" applyNumberFormat="1" applyFont="1" applyFill="1" applyBorder="1" applyAlignment="1">
      <alignment horizontal="right" vertical="center" wrapText="1"/>
    </xf>
    <xf numFmtId="167" fontId="12" fillId="2" borderId="29" xfId="0" applyNumberFormat="1" applyFont="1" applyFill="1" applyBorder="1" applyAlignment="1">
      <alignment horizontal="right" vertical="center" wrapText="1"/>
    </xf>
    <xf numFmtId="0" fontId="30" fillId="0" borderId="0" xfId="0" applyFont="1"/>
    <xf numFmtId="0" fontId="23" fillId="9" borderId="0" xfId="0" applyFont="1" applyFill="1" applyAlignment="1">
      <alignment vertical="center" wrapText="1"/>
    </xf>
    <xf numFmtId="0" fontId="13" fillId="12" borderId="0" xfId="0" applyFont="1" applyFill="1" applyAlignment="1">
      <alignment horizontal="left" vertical="center" wrapText="1" indent="2"/>
    </xf>
    <xf numFmtId="168" fontId="13" fillId="12" borderId="3" xfId="1" applyNumberFormat="1" applyFont="1" applyFill="1" applyBorder="1" applyAlignment="1">
      <alignment horizontal="center" vertical="center" wrapText="1"/>
    </xf>
    <xf numFmtId="0" fontId="23" fillId="9" borderId="0" xfId="0" applyFont="1" applyFill="1" applyAlignment="1">
      <alignment horizontal="left" vertical="center" wrapText="1"/>
    </xf>
    <xf numFmtId="0" fontId="13" fillId="2" borderId="0" xfId="0" applyFont="1" applyFill="1" applyAlignment="1">
      <alignment horizontal="left" vertical="center" wrapText="1" indent="2"/>
    </xf>
    <xf numFmtId="168" fontId="13" fillId="2" borderId="1" xfId="1" applyNumberFormat="1" applyFont="1" applyFill="1" applyBorder="1" applyAlignment="1">
      <alignment horizontal="center" vertical="center" wrapText="1"/>
    </xf>
    <xf numFmtId="168" fontId="23" fillId="9" borderId="14" xfId="1" applyNumberFormat="1" applyFont="1" applyFill="1" applyBorder="1" applyAlignment="1">
      <alignment horizontal="center" vertical="center" wrapText="1"/>
    </xf>
    <xf numFmtId="3" fontId="0" fillId="4" borderId="0" xfId="0" applyNumberFormat="1" applyFill="1"/>
    <xf numFmtId="0" fontId="0" fillId="0" borderId="0" xfId="0" applyAlignment="1">
      <alignment wrapText="1"/>
    </xf>
    <xf numFmtId="0" fontId="13" fillId="2" borderId="10" xfId="0" applyFont="1" applyFill="1" applyBorder="1" applyAlignment="1">
      <alignment vertical="center" wrapText="1"/>
    </xf>
    <xf numFmtId="0" fontId="32" fillId="0" borderId="0" xfId="0" applyFont="1"/>
    <xf numFmtId="166" fontId="13" fillId="2" borderId="2" xfId="0" applyNumberFormat="1" applyFont="1" applyFill="1" applyBorder="1" applyAlignment="1">
      <alignment horizontal="right" vertical="center"/>
    </xf>
    <xf numFmtId="167" fontId="12" fillId="2" borderId="30" xfId="0" applyNumberFormat="1" applyFont="1" applyFill="1" applyBorder="1" applyAlignment="1">
      <alignment horizontal="right" vertical="center" wrapText="1"/>
    </xf>
    <xf numFmtId="0" fontId="12" fillId="2" borderId="0" xfId="0" applyFont="1" applyFill="1" applyAlignment="1">
      <alignment vertical="center" wrapText="1"/>
    </xf>
    <xf numFmtId="167" fontId="12" fillId="2" borderId="31" xfId="0" applyNumberFormat="1" applyFont="1" applyFill="1" applyBorder="1" applyAlignment="1">
      <alignment horizontal="right" vertical="center" wrapText="1"/>
    </xf>
    <xf numFmtId="3" fontId="12" fillId="2" borderId="31" xfId="0" applyNumberFormat="1" applyFont="1" applyFill="1" applyBorder="1" applyAlignment="1">
      <alignment horizontal="right" vertical="center" wrapText="1"/>
    </xf>
    <xf numFmtId="167" fontId="12" fillId="2" borderId="32" xfId="0" applyNumberFormat="1" applyFont="1" applyFill="1" applyBorder="1" applyAlignment="1">
      <alignment horizontal="right" vertical="center" wrapText="1"/>
    </xf>
    <xf numFmtId="0" fontId="13" fillId="2" borderId="0" xfId="0" applyFont="1" applyFill="1" applyAlignment="1">
      <alignment vertical="center" wrapText="1"/>
    </xf>
    <xf numFmtId="167" fontId="13" fillId="2" borderId="10" xfId="0" applyNumberFormat="1" applyFont="1" applyFill="1" applyBorder="1" applyAlignment="1">
      <alignment horizontal="right" vertical="center" wrapText="1"/>
    </xf>
    <xf numFmtId="167" fontId="12" fillId="7" borderId="27" xfId="0" applyNumberFormat="1" applyFont="1" applyFill="1" applyBorder="1" applyAlignment="1">
      <alignment horizontal="right" vertical="center" wrapText="1"/>
    </xf>
    <xf numFmtId="167" fontId="12" fillId="7" borderId="26" xfId="0" applyNumberFormat="1" applyFont="1" applyFill="1" applyBorder="1" applyAlignment="1">
      <alignment horizontal="right" vertical="center" wrapText="1"/>
    </xf>
    <xf numFmtId="167" fontId="13" fillId="2" borderId="33" xfId="0" applyNumberFormat="1" applyFont="1" applyFill="1" applyBorder="1" applyAlignment="1">
      <alignment horizontal="right" vertical="center" wrapText="1"/>
    </xf>
    <xf numFmtId="167" fontId="13" fillId="2" borderId="5" xfId="0" applyNumberFormat="1" applyFont="1" applyFill="1" applyBorder="1" applyAlignment="1">
      <alignment horizontal="right" vertical="center" wrapText="1"/>
    </xf>
    <xf numFmtId="166" fontId="12" fillId="2" borderId="0" xfId="0" applyNumberFormat="1" applyFont="1" applyFill="1" applyAlignment="1">
      <alignment horizontal="right" vertical="center" wrapText="1"/>
    </xf>
    <xf numFmtId="0" fontId="12" fillId="7" borderId="2" xfId="0" applyFont="1" applyFill="1" applyBorder="1" applyAlignment="1">
      <alignment vertical="center" wrapText="1"/>
    </xf>
    <xf numFmtId="0" fontId="24" fillId="10" borderId="19" xfId="0" applyFont="1" applyFill="1" applyBorder="1" applyAlignment="1">
      <alignment horizontal="center" vertical="center" readingOrder="1"/>
    </xf>
    <xf numFmtId="0" fontId="24" fillId="10" borderId="20" xfId="0" applyFont="1" applyFill="1" applyBorder="1" applyAlignment="1">
      <alignment horizontal="center" vertical="center" readingOrder="1"/>
    </xf>
    <xf numFmtId="0" fontId="24" fillId="10" borderId="21" xfId="0" applyFont="1" applyFill="1" applyBorder="1" applyAlignment="1">
      <alignment horizontal="center" vertical="center" readingOrder="1"/>
    </xf>
    <xf numFmtId="0" fontId="24" fillId="10" borderId="22" xfId="0" applyFont="1" applyFill="1" applyBorder="1" applyAlignment="1">
      <alignment horizontal="center" vertical="center" readingOrder="1"/>
    </xf>
    <xf numFmtId="0" fontId="3" fillId="0" borderId="0" xfId="0" applyFont="1" applyAlignment="1">
      <alignment horizontal="left" vertical="center" wrapText="1"/>
    </xf>
    <xf numFmtId="0" fontId="19" fillId="5" borderId="0" xfId="0" applyFont="1" applyFill="1" applyAlignment="1">
      <alignment horizontal="center" vertical="center" wrapText="1"/>
    </xf>
    <xf numFmtId="0" fontId="17" fillId="5" borderId="14" xfId="0" applyFont="1" applyFill="1" applyBorder="1" applyAlignment="1">
      <alignment horizontal="center" vertical="center" wrapText="1"/>
    </xf>
    <xf numFmtId="0" fontId="17" fillId="5" borderId="4" xfId="0" applyFont="1" applyFill="1" applyBorder="1" applyAlignment="1">
      <alignment horizontal="center" vertical="center" wrapText="1"/>
    </xf>
    <xf numFmtId="0" fontId="17" fillId="5" borderId="15" xfId="0" applyFont="1" applyFill="1" applyBorder="1" applyAlignment="1">
      <alignment horizontal="center" vertical="center" wrapText="1"/>
    </xf>
    <xf numFmtId="0" fontId="17" fillId="5" borderId="16" xfId="0" applyFont="1" applyFill="1" applyBorder="1" applyAlignment="1">
      <alignment horizontal="center" vertical="center" wrapText="1"/>
    </xf>
    <xf numFmtId="0" fontId="17" fillId="5" borderId="17" xfId="0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 wrapText="1"/>
    </xf>
    <xf numFmtId="0" fontId="17" fillId="5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7" fillId="5" borderId="0" xfId="0" applyFont="1" applyFill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0" fontId="17" fillId="5" borderId="13" xfId="0" applyFont="1" applyFill="1" applyBorder="1" applyAlignment="1">
      <alignment horizontal="center" vertical="center" wrapText="1"/>
    </xf>
    <xf numFmtId="0" fontId="17" fillId="5" borderId="12" xfId="0" applyFont="1" applyFill="1" applyBorder="1" applyAlignment="1">
      <alignment horizontal="center" vertical="center" wrapText="1"/>
    </xf>
    <xf numFmtId="0" fontId="20" fillId="5" borderId="0" xfId="0" applyFont="1" applyFill="1" applyAlignment="1">
      <alignment vertical="center" wrapText="1"/>
    </xf>
  </cellXfs>
  <cellStyles count="9">
    <cellStyle name="Estilo 1" xfId="5" xr:uid="{00000000-0005-0000-0000-000000000000}"/>
    <cellStyle name="Normal" xfId="0" builtinId="0"/>
    <cellStyle name="Normal 2" xfId="8" xr:uid="{00000000-0005-0000-0000-000002000000}"/>
    <cellStyle name="Normal 2 2" xfId="6" xr:uid="{00000000-0005-0000-0000-000003000000}"/>
    <cellStyle name="Normal 3" xfId="2" xr:uid="{00000000-0005-0000-0000-000004000000}"/>
    <cellStyle name="Normal 3 2" xfId="7" xr:uid="{00000000-0005-0000-0000-000005000000}"/>
    <cellStyle name="Porcentagem 2" xfId="4" xr:uid="{00000000-0005-0000-0000-000006000000}"/>
    <cellStyle name="Vírgula" xfId="1" builtinId="3"/>
    <cellStyle name="Vírgula 2" xfId="3" xr:uid="{00000000-0005-0000-0000-000008000000}"/>
  </cellStyles>
  <dxfs count="78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D7F83C"/>
      <color rgb="FF46D232"/>
      <color rgb="FF00822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3.1 BP (Ativo)'!A1"/><Relationship Id="rId13" Type="http://schemas.openxmlformats.org/officeDocument/2006/relationships/hyperlink" Target="#'1.2 Mercado de energia'!A1"/><Relationship Id="rId3" Type="http://schemas.openxmlformats.org/officeDocument/2006/relationships/hyperlink" Target="#'2.2 Custos Despesas operaci'!A1"/><Relationship Id="rId7" Type="http://schemas.openxmlformats.org/officeDocument/2006/relationships/hyperlink" Target="#'2.6 Investimentos'!A1"/><Relationship Id="rId12" Type="http://schemas.openxmlformats.org/officeDocument/2006/relationships/image" Target="../media/image1.jpeg"/><Relationship Id="rId2" Type="http://schemas.openxmlformats.org/officeDocument/2006/relationships/hyperlink" Target="#'2.1 Receita'!A1"/><Relationship Id="rId1" Type="http://schemas.openxmlformats.org/officeDocument/2006/relationships/hyperlink" Target="#'1.1 Balan&#231;o de Energia'!A1"/><Relationship Id="rId6" Type="http://schemas.openxmlformats.org/officeDocument/2006/relationships/hyperlink" Target="#'2.5 Endividamento'!A1"/><Relationship Id="rId11" Type="http://schemas.openxmlformats.org/officeDocument/2006/relationships/hyperlink" Target="#'5. Fluxo de caixa'!A1"/><Relationship Id="rId5" Type="http://schemas.openxmlformats.org/officeDocument/2006/relationships/hyperlink" Target="#'2.4 Resultado Financeiro'!A1"/><Relationship Id="rId10" Type="http://schemas.openxmlformats.org/officeDocument/2006/relationships/hyperlink" Target="#'4.1 DRE'!A1"/><Relationship Id="rId4" Type="http://schemas.openxmlformats.org/officeDocument/2006/relationships/hyperlink" Target="#'2.3 LAJIDA'!A1"/><Relationship Id="rId9" Type="http://schemas.openxmlformats.org/officeDocument/2006/relationships/hyperlink" Target="#'3.2 BP (Passivo)'!A1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hyperlink" Target="#'Cemig GT (&#205;ndice)'!A1"/><Relationship Id="rId2" Type="http://schemas.openxmlformats.org/officeDocument/2006/relationships/hyperlink" Target="#'Cemig (&#205;ndice)'!A1"/><Relationship Id="rId1" Type="http://schemas.openxmlformats.org/officeDocument/2006/relationships/image" Target="../media/image12.jpeg"/><Relationship Id="rId4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hyperlink" Target="#'Cemig GT (&#205;ndice)'!A1"/><Relationship Id="rId2" Type="http://schemas.openxmlformats.org/officeDocument/2006/relationships/hyperlink" Target="#'Cemig (&#205;ndice)'!A1"/><Relationship Id="rId1" Type="http://schemas.openxmlformats.org/officeDocument/2006/relationships/image" Target="../media/image12.jpeg"/><Relationship Id="rId4" Type="http://schemas.openxmlformats.org/officeDocument/2006/relationships/image" Target="../media/image3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'Cemig GT (&#205;ndice)'!A1"/><Relationship Id="rId1" Type="http://schemas.openxmlformats.org/officeDocument/2006/relationships/image" Target="../media/image13.jpe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hyperlink" Target="#'Cemig GT (&#205;ndice)'!A1"/><Relationship Id="rId2" Type="http://schemas.openxmlformats.org/officeDocument/2006/relationships/image" Target="../media/image3.png"/><Relationship Id="rId1" Type="http://schemas.openxmlformats.org/officeDocument/2006/relationships/image" Target="../media/image1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'Cemig GT (&#205;ndice)'!A1"/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Cemig GT (&#205;ndice)'!A1"/><Relationship Id="rId2" Type="http://schemas.openxmlformats.org/officeDocument/2006/relationships/image" Target="../media/image3.png"/><Relationship Id="rId1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'Cemig GT (&#205;ndice)'!A1"/><Relationship Id="rId2" Type="http://schemas.openxmlformats.org/officeDocument/2006/relationships/image" Target="../media/image3.png"/><Relationship Id="rId1" Type="http://schemas.openxmlformats.org/officeDocument/2006/relationships/image" Target="../media/image5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'Cemig GT (&#205;ndice)'!A1"/><Relationship Id="rId2" Type="http://schemas.openxmlformats.org/officeDocument/2006/relationships/image" Target="../media/image3.png"/><Relationship Id="rId1" Type="http://schemas.openxmlformats.org/officeDocument/2006/relationships/image" Target="../media/image6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'Cemig GT (&#205;ndice)'!A1"/><Relationship Id="rId1" Type="http://schemas.openxmlformats.org/officeDocument/2006/relationships/image" Target="../media/image7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#'Cemig GT (&#205;ndice)'!A1"/><Relationship Id="rId2" Type="http://schemas.openxmlformats.org/officeDocument/2006/relationships/hyperlink" Target="#'Cemig (&#205;ndice)'!A1"/><Relationship Id="rId1" Type="http://schemas.openxmlformats.org/officeDocument/2006/relationships/image" Target="../media/image8.jpeg"/><Relationship Id="rId4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hyperlink" Target="#'Cemig (&#205;ndice)'!A1"/><Relationship Id="rId2" Type="http://schemas.openxmlformats.org/officeDocument/2006/relationships/image" Target="../media/image3.png"/><Relationship Id="rId1" Type="http://schemas.openxmlformats.org/officeDocument/2006/relationships/image" Target="../media/image9.jpeg"/><Relationship Id="rId4" Type="http://schemas.openxmlformats.org/officeDocument/2006/relationships/hyperlink" Target="#'Cemig GT (&#205;ndice)'!A1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hyperlink" Target="#'Cemig GT (&#205;ndice)'!A1"/><Relationship Id="rId2" Type="http://schemas.openxmlformats.org/officeDocument/2006/relationships/hyperlink" Target="#'Cemig (&#205;ndice)'!A1"/><Relationship Id="rId1" Type="http://schemas.openxmlformats.org/officeDocument/2006/relationships/image" Target="../media/image10.jpeg"/><Relationship Id="rId5" Type="http://schemas.openxmlformats.org/officeDocument/2006/relationships/image" Target="../media/image11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288347</xdr:colOff>
      <xdr:row>7</xdr:row>
      <xdr:rowOff>49555</xdr:rowOff>
    </xdr:from>
    <xdr:to>
      <xdr:col>3</xdr:col>
      <xdr:colOff>450850</xdr:colOff>
      <xdr:row>9</xdr:row>
      <xdr:rowOff>95343</xdr:rowOff>
    </xdr:to>
    <xdr:sp macro="" textlink="">
      <xdr:nvSpPr>
        <xdr:cNvPr id="2" name="Retângulo Arredondad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88347" y="1327493"/>
          <a:ext cx="1996066" cy="410913"/>
        </a:xfrm>
        <a:prstGeom prst="roundRect">
          <a:avLst>
            <a:gd name="adj" fmla="val 9474"/>
          </a:avLst>
        </a:prstGeom>
        <a:solidFill>
          <a:srgbClr val="008228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1.0 </a:t>
          </a:r>
          <a:r>
            <a:rPr lang="pt-BR" sz="1000" b="1">
              <a:solidFill>
                <a:srgbClr val="D7F83C"/>
              </a:solidFill>
              <a:latin typeface="Arial" panose="020B0604020202020204" pitchFamily="34" charset="0"/>
              <a:cs typeface="Arial" panose="020B0604020202020204" pitchFamily="34" charset="0"/>
            </a:rPr>
            <a:t>Dados </a:t>
          </a:r>
          <a:br>
            <a:rPr lang="pt-BR" sz="1000" b="1">
              <a:solidFill>
                <a:srgbClr val="D7F83C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pt-BR" sz="1000" b="1">
              <a:solidFill>
                <a:srgbClr val="D7F83C"/>
              </a:solidFill>
              <a:latin typeface="Arial" panose="020B0604020202020204" pitchFamily="34" charset="0"/>
              <a:cs typeface="Arial" panose="020B0604020202020204" pitchFamily="34" charset="0"/>
            </a:rPr>
            <a:t>operacionais</a:t>
          </a:r>
        </a:p>
      </xdr:txBody>
    </xdr:sp>
    <xdr:clientData/>
  </xdr:twoCellAnchor>
  <xdr:twoCellAnchor>
    <xdr:from>
      <xdr:col>4</xdr:col>
      <xdr:colOff>39831</xdr:colOff>
      <xdr:row>7</xdr:row>
      <xdr:rowOff>49555</xdr:rowOff>
    </xdr:from>
    <xdr:to>
      <xdr:col>7</xdr:col>
      <xdr:colOff>202334</xdr:colOff>
      <xdr:row>9</xdr:row>
      <xdr:rowOff>95343</xdr:rowOff>
    </xdr:to>
    <xdr:sp macro="" textlink="">
      <xdr:nvSpPr>
        <xdr:cNvPr id="13" name="Retângulo Arredondado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2484581" y="1327493"/>
          <a:ext cx="1996066" cy="410913"/>
        </a:xfrm>
        <a:prstGeom prst="roundRect">
          <a:avLst>
            <a:gd name="adj" fmla="val 9474"/>
          </a:avLst>
        </a:prstGeom>
        <a:solidFill>
          <a:srgbClr val="008228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2.0 </a:t>
          </a:r>
          <a:r>
            <a:rPr lang="pt-BR" sz="1000" b="1">
              <a:solidFill>
                <a:srgbClr val="D7F83C"/>
              </a:solidFill>
              <a:latin typeface="Arial" panose="020B0604020202020204" pitchFamily="34" charset="0"/>
              <a:cs typeface="Arial" panose="020B0604020202020204" pitchFamily="34" charset="0"/>
            </a:rPr>
            <a:t>Dados </a:t>
          </a:r>
          <a:br>
            <a:rPr lang="pt-BR" sz="1000" b="1">
              <a:solidFill>
                <a:srgbClr val="D7F83C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pt-BR" sz="1000" b="1">
              <a:solidFill>
                <a:srgbClr val="D7F83C"/>
              </a:solidFill>
              <a:latin typeface="Arial" panose="020B0604020202020204" pitchFamily="34" charset="0"/>
              <a:cs typeface="Arial" panose="020B0604020202020204" pitchFamily="34" charset="0"/>
            </a:rPr>
            <a:t>Financeiros</a:t>
          </a:r>
        </a:p>
      </xdr:txBody>
    </xdr:sp>
    <xdr:clientData/>
  </xdr:twoCellAnchor>
  <xdr:twoCellAnchor>
    <xdr:from>
      <xdr:col>7</xdr:col>
      <xdr:colOff>400916</xdr:colOff>
      <xdr:row>7</xdr:row>
      <xdr:rowOff>49555</xdr:rowOff>
    </xdr:from>
    <xdr:to>
      <xdr:col>10</xdr:col>
      <xdr:colOff>563418</xdr:colOff>
      <xdr:row>9</xdr:row>
      <xdr:rowOff>95343</xdr:rowOff>
    </xdr:to>
    <xdr:sp macro="" textlink="">
      <xdr:nvSpPr>
        <xdr:cNvPr id="14" name="Retângulo Arredondado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4679229" y="1327493"/>
          <a:ext cx="1996064" cy="410913"/>
        </a:xfrm>
        <a:prstGeom prst="roundRect">
          <a:avLst>
            <a:gd name="adj" fmla="val 9474"/>
          </a:avLst>
        </a:prstGeom>
        <a:solidFill>
          <a:srgbClr val="008228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3.0 </a:t>
          </a:r>
          <a:r>
            <a:rPr lang="pt-BR" sz="1000" b="1">
              <a:solidFill>
                <a:srgbClr val="D7F83C"/>
              </a:solidFill>
              <a:latin typeface="Arial" panose="020B0604020202020204" pitchFamily="34" charset="0"/>
              <a:cs typeface="Arial" panose="020B0604020202020204" pitchFamily="34" charset="0"/>
            </a:rPr>
            <a:t>Balanço </a:t>
          </a:r>
          <a:br>
            <a:rPr lang="pt-BR" sz="1000" b="1">
              <a:solidFill>
                <a:srgbClr val="D7F83C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pt-BR" sz="1000" b="1">
              <a:solidFill>
                <a:srgbClr val="D7F83C"/>
              </a:solidFill>
              <a:latin typeface="Arial" panose="020B0604020202020204" pitchFamily="34" charset="0"/>
              <a:cs typeface="Arial" panose="020B0604020202020204" pitchFamily="34" charset="0"/>
            </a:rPr>
            <a:t>Patrimonial</a:t>
          </a:r>
        </a:p>
      </xdr:txBody>
    </xdr:sp>
    <xdr:clientData/>
  </xdr:twoCellAnchor>
  <xdr:twoCellAnchor>
    <xdr:from>
      <xdr:col>7</xdr:col>
      <xdr:colOff>402431</xdr:colOff>
      <xdr:row>16</xdr:row>
      <xdr:rowOff>25744</xdr:rowOff>
    </xdr:from>
    <xdr:to>
      <xdr:col>10</xdr:col>
      <xdr:colOff>564933</xdr:colOff>
      <xdr:row>18</xdr:row>
      <xdr:rowOff>71532</xdr:rowOff>
    </xdr:to>
    <xdr:sp macro="" textlink="">
      <xdr:nvSpPr>
        <xdr:cNvPr id="15" name="Retângulo Arredondado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4486275" y="3073744"/>
          <a:ext cx="1912721" cy="426788"/>
        </a:xfrm>
        <a:prstGeom prst="roundRect">
          <a:avLst>
            <a:gd name="adj" fmla="val 9474"/>
          </a:avLst>
        </a:prstGeom>
        <a:solidFill>
          <a:srgbClr val="008228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ctr"/>
          <a:r>
            <a:rPr lang="pt-BR" sz="1000" b="1">
              <a:solidFill>
                <a:schemeClr val="bg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4.0 </a:t>
          </a:r>
          <a:r>
            <a:rPr lang="pt-BR" sz="1000" b="1">
              <a:solidFill>
                <a:srgbClr val="D7F83C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Demonstrações </a:t>
          </a:r>
          <a:br>
            <a:rPr lang="pt-BR" sz="1000" b="1">
              <a:solidFill>
                <a:srgbClr val="D7F83C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pt-BR" sz="1000" b="1">
              <a:solidFill>
                <a:srgbClr val="D7F83C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do Resultado</a:t>
          </a:r>
        </a:p>
      </xdr:txBody>
    </xdr:sp>
    <xdr:clientData/>
  </xdr:twoCellAnchor>
  <xdr:twoCellAnchor>
    <xdr:from>
      <xdr:col>0</xdr:col>
      <xdr:colOff>313748</xdr:colOff>
      <xdr:row>10</xdr:row>
      <xdr:rowOff>5209</xdr:rowOff>
    </xdr:from>
    <xdr:to>
      <xdr:col>3</xdr:col>
      <xdr:colOff>393700</xdr:colOff>
      <xdr:row>12</xdr:row>
      <xdr:rowOff>48394</xdr:rowOff>
    </xdr:to>
    <xdr:sp macro="" textlink="">
      <xdr:nvSpPr>
        <xdr:cNvPr id="17" name="Retângulo Arredondado 1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313748" y="1910209"/>
          <a:ext cx="1830171" cy="424185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1.1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Balanço </a:t>
          </a:r>
          <a:b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      de energia</a:t>
          </a:r>
        </a:p>
      </xdr:txBody>
    </xdr:sp>
    <xdr:clientData/>
  </xdr:twoCellAnchor>
  <xdr:twoCellAnchor>
    <xdr:from>
      <xdr:col>4</xdr:col>
      <xdr:colOff>77787</xdr:colOff>
      <xdr:row>9</xdr:row>
      <xdr:rowOff>179053</xdr:rowOff>
    </xdr:from>
    <xdr:to>
      <xdr:col>7</xdr:col>
      <xdr:colOff>157739</xdr:colOff>
      <xdr:row>12</xdr:row>
      <xdr:rowOff>40809</xdr:rowOff>
    </xdr:to>
    <xdr:sp macro="" textlink="">
      <xdr:nvSpPr>
        <xdr:cNvPr id="23" name="Retângulo Arredondado 2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2522537" y="1822116"/>
          <a:ext cx="1913515" cy="409443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2.1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Receita </a:t>
          </a:r>
          <a:b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      Operacional </a:t>
          </a:r>
        </a:p>
      </xdr:txBody>
    </xdr:sp>
    <xdr:clientData/>
  </xdr:twoCellAnchor>
  <xdr:twoCellAnchor>
    <xdr:from>
      <xdr:col>4</xdr:col>
      <xdr:colOff>77787</xdr:colOff>
      <xdr:row>12</xdr:row>
      <xdr:rowOff>104034</xdr:rowOff>
    </xdr:from>
    <xdr:to>
      <xdr:col>7</xdr:col>
      <xdr:colOff>157739</xdr:colOff>
      <xdr:row>14</xdr:row>
      <xdr:rowOff>148353</xdr:rowOff>
    </xdr:to>
    <xdr:sp macro="" textlink="">
      <xdr:nvSpPr>
        <xdr:cNvPr id="24" name="Retângulo Arredondado 2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2522537" y="2294784"/>
          <a:ext cx="1913515" cy="409444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2.2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Custos e despesas  </a:t>
          </a:r>
        </a:p>
        <a:p>
          <a:pPr algn="l"/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      operacionais</a:t>
          </a:r>
        </a:p>
      </xdr:txBody>
    </xdr:sp>
    <xdr:clientData/>
  </xdr:twoCellAnchor>
  <xdr:twoCellAnchor>
    <xdr:from>
      <xdr:col>4</xdr:col>
      <xdr:colOff>71437</xdr:colOff>
      <xdr:row>15</xdr:row>
      <xdr:rowOff>29015</xdr:rowOff>
    </xdr:from>
    <xdr:to>
      <xdr:col>7</xdr:col>
      <xdr:colOff>151389</xdr:colOff>
      <xdr:row>17</xdr:row>
      <xdr:rowOff>72200</xdr:rowOff>
    </xdr:to>
    <xdr:sp macro="" textlink="">
      <xdr:nvSpPr>
        <xdr:cNvPr id="25" name="Retângulo Arredondado 2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2516187" y="2767453"/>
          <a:ext cx="1913515" cy="408310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2.3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LAJIDA</a:t>
          </a:r>
        </a:p>
      </xdr:txBody>
    </xdr:sp>
    <xdr:clientData/>
  </xdr:twoCellAnchor>
  <xdr:twoCellAnchor>
    <xdr:from>
      <xdr:col>4</xdr:col>
      <xdr:colOff>71437</xdr:colOff>
      <xdr:row>17</xdr:row>
      <xdr:rowOff>135425</xdr:rowOff>
    </xdr:from>
    <xdr:to>
      <xdr:col>7</xdr:col>
      <xdr:colOff>151389</xdr:colOff>
      <xdr:row>19</xdr:row>
      <xdr:rowOff>176863</xdr:rowOff>
    </xdr:to>
    <xdr:sp macro="" textlink="">
      <xdr:nvSpPr>
        <xdr:cNvPr id="26" name="Retângulo Arredondado 2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2516187" y="3238988"/>
          <a:ext cx="1913515" cy="406563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2.4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Resultado</a:t>
          </a:r>
          <a:b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      Financeiro</a:t>
          </a:r>
        </a:p>
      </xdr:txBody>
    </xdr:sp>
    <xdr:clientData/>
  </xdr:twoCellAnchor>
  <xdr:twoCellAnchor>
    <xdr:from>
      <xdr:col>4</xdr:col>
      <xdr:colOff>71437</xdr:colOff>
      <xdr:row>20</xdr:row>
      <xdr:rowOff>57526</xdr:rowOff>
    </xdr:from>
    <xdr:to>
      <xdr:col>7</xdr:col>
      <xdr:colOff>151389</xdr:colOff>
      <xdr:row>22</xdr:row>
      <xdr:rowOff>100711</xdr:rowOff>
    </xdr:to>
    <xdr:sp macro="" textlink="">
      <xdr:nvSpPr>
        <xdr:cNvPr id="27" name="Retângulo Arredondado 2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2516187" y="3708776"/>
          <a:ext cx="1913515" cy="408310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2.5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Endividamento</a:t>
          </a:r>
        </a:p>
      </xdr:txBody>
    </xdr:sp>
    <xdr:clientData/>
  </xdr:twoCellAnchor>
  <xdr:twoCellAnchor>
    <xdr:from>
      <xdr:col>4</xdr:col>
      <xdr:colOff>71437</xdr:colOff>
      <xdr:row>22</xdr:row>
      <xdr:rowOff>163938</xdr:rowOff>
    </xdr:from>
    <xdr:to>
      <xdr:col>7</xdr:col>
      <xdr:colOff>151389</xdr:colOff>
      <xdr:row>25</xdr:row>
      <xdr:rowOff>31749</xdr:rowOff>
    </xdr:to>
    <xdr:sp macro="" textlink="">
      <xdr:nvSpPr>
        <xdr:cNvPr id="28" name="Retângulo Arredondado 2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2516187" y="4180313"/>
          <a:ext cx="1913515" cy="415499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2.6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Investimentos</a:t>
          </a:r>
        </a:p>
      </xdr:txBody>
    </xdr:sp>
    <xdr:clientData/>
  </xdr:twoCellAnchor>
  <xdr:twoCellAnchor>
    <xdr:from>
      <xdr:col>7</xdr:col>
      <xdr:colOff>452438</xdr:colOff>
      <xdr:row>9</xdr:row>
      <xdr:rowOff>179053</xdr:rowOff>
    </xdr:from>
    <xdr:to>
      <xdr:col>10</xdr:col>
      <xdr:colOff>532391</xdr:colOff>
      <xdr:row>12</xdr:row>
      <xdr:rowOff>40809</xdr:rowOff>
    </xdr:to>
    <xdr:sp macro="" textlink="">
      <xdr:nvSpPr>
        <xdr:cNvPr id="29" name="Retângulo Arredondado 28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4730751" y="1822116"/>
          <a:ext cx="1913515" cy="409443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3.1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Ativo</a:t>
          </a:r>
        </a:p>
      </xdr:txBody>
    </xdr:sp>
    <xdr:clientData/>
  </xdr:twoCellAnchor>
  <xdr:twoCellAnchor>
    <xdr:from>
      <xdr:col>7</xdr:col>
      <xdr:colOff>452438</xdr:colOff>
      <xdr:row>12</xdr:row>
      <xdr:rowOff>104034</xdr:rowOff>
    </xdr:from>
    <xdr:to>
      <xdr:col>10</xdr:col>
      <xdr:colOff>532391</xdr:colOff>
      <xdr:row>14</xdr:row>
      <xdr:rowOff>148353</xdr:rowOff>
    </xdr:to>
    <xdr:sp macro="" textlink="">
      <xdr:nvSpPr>
        <xdr:cNvPr id="30" name="Retângulo Arredondado 29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4730751" y="2294784"/>
          <a:ext cx="1913515" cy="409444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3.2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Passivo</a:t>
          </a:r>
        </a:p>
      </xdr:txBody>
    </xdr:sp>
    <xdr:clientData/>
  </xdr:twoCellAnchor>
  <xdr:twoCellAnchor>
    <xdr:from>
      <xdr:col>7</xdr:col>
      <xdr:colOff>440535</xdr:colOff>
      <xdr:row>18</xdr:row>
      <xdr:rowOff>167148</xdr:rowOff>
    </xdr:from>
    <xdr:to>
      <xdr:col>10</xdr:col>
      <xdr:colOff>520488</xdr:colOff>
      <xdr:row>21</xdr:row>
      <xdr:rowOff>28904</xdr:rowOff>
    </xdr:to>
    <xdr:sp macro="" textlink="">
      <xdr:nvSpPr>
        <xdr:cNvPr id="31" name="Retângulo Arredondado 30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4524379" y="3596148"/>
          <a:ext cx="1830172" cy="433256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4.1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DRE</a:t>
          </a:r>
        </a:p>
      </xdr:txBody>
    </xdr:sp>
    <xdr:clientData/>
  </xdr:twoCellAnchor>
  <xdr:twoCellAnchor>
    <xdr:from>
      <xdr:col>7</xdr:col>
      <xdr:colOff>392911</xdr:colOff>
      <xdr:row>22</xdr:row>
      <xdr:rowOff>163565</xdr:rowOff>
    </xdr:from>
    <xdr:to>
      <xdr:col>10</xdr:col>
      <xdr:colOff>554292</xdr:colOff>
      <xdr:row>25</xdr:row>
      <xdr:rowOff>20465</xdr:rowOff>
    </xdr:to>
    <xdr:sp macro="" textlink="">
      <xdr:nvSpPr>
        <xdr:cNvPr id="32" name="Retângulo Arredondado 31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4476755" y="4354565"/>
          <a:ext cx="1911600" cy="428400"/>
        </a:xfrm>
        <a:prstGeom prst="roundRect">
          <a:avLst>
            <a:gd name="adj" fmla="val 9459"/>
          </a:avLst>
        </a:prstGeom>
        <a:solidFill>
          <a:srgbClr val="008228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ctr"/>
          <a:r>
            <a:rPr lang="pt-BR" sz="1000" b="1">
              <a:solidFill>
                <a:schemeClr val="bg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5.0 </a:t>
          </a:r>
          <a:r>
            <a:rPr lang="pt-BR" sz="1000" b="1">
              <a:solidFill>
                <a:srgbClr val="D7F83C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Demonstração do </a:t>
          </a:r>
          <a:br>
            <a:rPr lang="pt-BR" sz="1000" b="1">
              <a:solidFill>
                <a:srgbClr val="D7F83C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pt-BR" sz="1000" b="1">
              <a:solidFill>
                <a:srgbClr val="D7F83C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Fluxos de caixa 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571499</xdr:colOff>
      <xdr:row>5</xdr:row>
      <xdr:rowOff>165545</xdr:rowOff>
    </xdr:to>
    <xdr:pic>
      <xdr:nvPicPr>
        <xdr:cNvPr id="33" name="Imagem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988968" cy="1118045"/>
        </a:xfrm>
        <a:prstGeom prst="rect">
          <a:avLst/>
        </a:prstGeom>
      </xdr:spPr>
    </xdr:pic>
    <xdr:clientData/>
  </xdr:twoCellAnchor>
  <xdr:twoCellAnchor>
    <xdr:from>
      <xdr:col>2</xdr:col>
      <xdr:colOff>285749</xdr:colOff>
      <xdr:row>0</xdr:row>
      <xdr:rowOff>178595</xdr:rowOff>
    </xdr:from>
    <xdr:to>
      <xdr:col>11</xdr:col>
      <xdr:colOff>11906</xdr:colOff>
      <xdr:row>4</xdr:row>
      <xdr:rowOff>7939</xdr:rowOff>
    </xdr:to>
    <xdr:sp macro="" textlink="">
      <xdr:nvSpPr>
        <xdr:cNvPr id="34" name="CaixaDeTexto 33">
          <a:extLst>
            <a:ext uri="{FF2B5EF4-FFF2-40B4-BE49-F238E27FC236}">
              <a16:creationId xmlns:a16="http://schemas.microsoft.com/office/drawing/2014/main" id="{00000000-0008-0000-0000-000022000000}"/>
            </a:ext>
            <a:ext uri="{147F2762-F138-4A5C-976F-8EAC2B608ADB}">
              <a16:predDERef xmlns:a16="http://schemas.microsoft.com/office/drawing/2014/main" pred="{00000000-0008-0000-0000-000021000000}"/>
            </a:ext>
          </a:extLst>
        </xdr:cNvPr>
        <xdr:cNvSpPr txBox="1"/>
      </xdr:nvSpPr>
      <xdr:spPr>
        <a:xfrm>
          <a:off x="1452562" y="178595"/>
          <a:ext cx="4976813" cy="5913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r>
            <a:rPr lang="en-US" sz="4000" b="0">
              <a:solidFill>
                <a:srgbClr val="008228"/>
              </a:solidFill>
              <a:latin typeface="+mj-lt"/>
              <a:ea typeface="+mj-lt"/>
              <a:cs typeface="+mj-lt"/>
            </a:rPr>
            <a:t>RESULTADOS</a:t>
          </a:r>
          <a:r>
            <a:rPr lang="en-US" sz="4000">
              <a:solidFill>
                <a:srgbClr val="008228"/>
              </a:solidFill>
              <a:latin typeface="+mj-lt"/>
              <a:ea typeface="+mj-lt"/>
              <a:cs typeface="+mj-lt"/>
            </a:rPr>
            <a:t> </a:t>
          </a:r>
          <a:r>
            <a:rPr lang="en-US" sz="40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1T2</a:t>
          </a:r>
          <a:r>
            <a:rPr lang="en-US" sz="4000" b="1" i="0" u="none" strike="noStrike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lang="en-US" sz="4000" b="1">
            <a:solidFill>
              <a:srgbClr val="008228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marL="0" indent="0" algn="ctr"/>
          <a:endParaRPr lang="en-US" sz="4000" b="1">
            <a:solidFill>
              <a:srgbClr val="008228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309563</xdr:colOff>
      <xdr:row>12</xdr:row>
      <xdr:rowOff>119062</xdr:rowOff>
    </xdr:from>
    <xdr:to>
      <xdr:col>3</xdr:col>
      <xdr:colOff>389515</xdr:colOff>
      <xdr:row>14</xdr:row>
      <xdr:rowOff>162247</xdr:rowOff>
    </xdr:to>
    <xdr:sp macro="" textlink="">
      <xdr:nvSpPr>
        <xdr:cNvPr id="19" name="Retângulo Arredondado 16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309563" y="2405062"/>
          <a:ext cx="1830171" cy="424185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1.2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Venda da energia por </a:t>
          </a:r>
          <a:r>
            <a:rPr lang="pt-BR" sz="900" b="1" baseline="0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  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 .</a:t>
          </a:r>
          <a:r>
            <a:rPr lang="pt-BR" sz="900" b="1" baseline="0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  .     classe de consumo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23812</xdr:colOff>
      <xdr:row>4</xdr:row>
      <xdr:rowOff>329060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215187" cy="1091060"/>
        </a:xfrm>
        <a:prstGeom prst="rect">
          <a:avLst/>
        </a:prstGeom>
      </xdr:spPr>
    </xdr:pic>
    <xdr:clientData/>
  </xdr:twoCellAnchor>
  <xdr:twoCellAnchor>
    <xdr:from>
      <xdr:col>1</xdr:col>
      <xdr:colOff>735013</xdr:colOff>
      <xdr:row>0</xdr:row>
      <xdr:rowOff>60326</xdr:rowOff>
    </xdr:from>
    <xdr:to>
      <xdr:col>4</xdr:col>
      <xdr:colOff>35719</xdr:colOff>
      <xdr:row>4</xdr:row>
      <xdr:rowOff>381000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 txBox="1"/>
      </xdr:nvSpPr>
      <xdr:spPr>
        <a:xfrm>
          <a:off x="1389857" y="60326"/>
          <a:ext cx="5837237" cy="10826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400">
              <a:solidFill>
                <a:srgbClr val="008228"/>
              </a:solidFill>
              <a:latin typeface="Arial Black" panose="020B0A04020102020204" pitchFamily="34" charset="0"/>
            </a:rPr>
            <a:t>3.1 BALANÇOS PATRIMONIAIS</a:t>
          </a:r>
          <a:br>
            <a:rPr lang="pt-BR" sz="2400">
              <a:solidFill>
                <a:srgbClr val="008228"/>
              </a:solidFill>
              <a:latin typeface="Arial Black" panose="020B0A04020102020204" pitchFamily="34" charset="0"/>
            </a:rPr>
          </a:br>
          <a:r>
            <a:rPr lang="pt-BR" sz="2400">
              <a:solidFill>
                <a:srgbClr val="008228"/>
              </a:solidFill>
              <a:latin typeface="Arial Black" panose="020B0A04020102020204" pitchFamily="34" charset="0"/>
            </a:rPr>
            <a:t>ATIVO</a:t>
          </a:r>
        </a:p>
      </xdr:txBody>
    </xdr:sp>
    <xdr:clientData/>
  </xdr:twoCellAnchor>
  <xdr:twoCellAnchor>
    <xdr:from>
      <xdr:col>3</xdr:col>
      <xdr:colOff>343701</xdr:colOff>
      <xdr:row>4</xdr:row>
      <xdr:rowOff>31751</xdr:rowOff>
    </xdr:from>
    <xdr:to>
      <xdr:col>3</xdr:col>
      <xdr:colOff>1107090</xdr:colOff>
      <xdr:row>4</xdr:row>
      <xdr:rowOff>256744</xdr:rowOff>
    </xdr:to>
    <xdr:grpSp>
      <xdr:nvGrpSpPr>
        <xdr:cNvPr id="5" name="Agrupar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GrpSpPr/>
      </xdr:nvGrpSpPr>
      <xdr:grpSpPr>
        <a:xfrm>
          <a:off x="6344451" y="793751"/>
          <a:ext cx="763389" cy="224993"/>
          <a:chOff x="7817675" y="768144"/>
          <a:chExt cx="918516" cy="249238"/>
        </a:xfrm>
      </xdr:grpSpPr>
      <xdr:sp macro="" textlink="">
        <xdr:nvSpPr>
          <xdr:cNvPr id="6" name="Retângulo Arredondado 5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900-000006000000}"/>
              </a:ext>
            </a:extLst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7" name="Seta para a Direita 6">
            <a:extLst>
              <a:ext uri="{FF2B5EF4-FFF2-40B4-BE49-F238E27FC236}">
                <a16:creationId xmlns:a16="http://schemas.microsoft.com/office/drawing/2014/main" id="{00000000-0008-0000-0900-000007000000}"/>
              </a:ext>
            </a:extLst>
          </xdr:cNvPr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  <xdr:twoCellAnchor editAs="oneCell">
    <xdr:from>
      <xdr:col>3</xdr:col>
      <xdr:colOff>95250</xdr:colOff>
      <xdr:row>4</xdr:row>
      <xdr:rowOff>392907</xdr:rowOff>
    </xdr:from>
    <xdr:to>
      <xdr:col>3</xdr:col>
      <xdr:colOff>1085850</xdr:colOff>
      <xdr:row>6</xdr:row>
      <xdr:rowOff>172244</xdr:rowOff>
    </xdr:to>
    <xdr:pic>
      <xdr:nvPicPr>
        <xdr:cNvPr id="9" name="Imagem 8" descr="Descrição: Cemig GT color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1154907"/>
          <a:ext cx="990600" cy="3746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11906</xdr:colOff>
      <xdr:row>5</xdr:row>
      <xdr:rowOff>81410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179469" cy="1081535"/>
        </a:xfrm>
        <a:prstGeom prst="rect">
          <a:avLst/>
        </a:prstGeom>
      </xdr:spPr>
    </xdr:pic>
    <xdr:clientData/>
  </xdr:twoCellAnchor>
  <xdr:twoCellAnchor>
    <xdr:from>
      <xdr:col>1</xdr:col>
      <xdr:colOff>417514</xdr:colOff>
      <xdr:row>0</xdr:row>
      <xdr:rowOff>60326</xdr:rowOff>
    </xdr:from>
    <xdr:to>
      <xdr:col>4</xdr:col>
      <xdr:colOff>-1</xdr:colOff>
      <xdr:row>5</xdr:row>
      <xdr:rowOff>133350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 txBox="1"/>
      </xdr:nvSpPr>
      <xdr:spPr>
        <a:xfrm>
          <a:off x="1143795" y="60326"/>
          <a:ext cx="6023767" cy="1073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400">
              <a:solidFill>
                <a:srgbClr val="008228"/>
              </a:solidFill>
              <a:latin typeface="Arial Black" panose="020B0A04020102020204" pitchFamily="34" charset="0"/>
            </a:rPr>
            <a:t>3.2 BALANÇOS PATRIMONIAIS</a:t>
          </a:r>
          <a:br>
            <a:rPr lang="pt-BR" sz="2400">
              <a:solidFill>
                <a:srgbClr val="008228"/>
              </a:solidFill>
              <a:latin typeface="Arial Black" panose="020B0A04020102020204" pitchFamily="34" charset="0"/>
            </a:rPr>
          </a:br>
          <a:r>
            <a:rPr lang="pt-BR" sz="2400">
              <a:solidFill>
                <a:srgbClr val="008228"/>
              </a:solidFill>
              <a:latin typeface="Arial Black" panose="020B0A04020102020204" pitchFamily="34" charset="0"/>
            </a:rPr>
            <a:t>PASSIVO</a:t>
          </a:r>
        </a:p>
      </xdr:txBody>
    </xdr:sp>
    <xdr:clientData/>
  </xdr:twoCellAnchor>
  <xdr:twoCellAnchor>
    <xdr:from>
      <xdr:col>3</xdr:col>
      <xdr:colOff>343703</xdr:colOff>
      <xdr:row>3</xdr:row>
      <xdr:rowOff>211136</xdr:rowOff>
    </xdr:from>
    <xdr:to>
      <xdr:col>3</xdr:col>
      <xdr:colOff>1162655</xdr:colOff>
      <xdr:row>5</xdr:row>
      <xdr:rowOff>7504</xdr:rowOff>
    </xdr:to>
    <xdr:grpSp>
      <xdr:nvGrpSpPr>
        <xdr:cNvPr id="8" name="Agrupar 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GrpSpPr/>
      </xdr:nvGrpSpPr>
      <xdr:grpSpPr>
        <a:xfrm>
          <a:off x="6249203" y="782636"/>
          <a:ext cx="818952" cy="224993"/>
          <a:chOff x="7817675" y="768144"/>
          <a:chExt cx="918516" cy="249238"/>
        </a:xfrm>
      </xdr:grpSpPr>
      <xdr:sp macro="" textlink="">
        <xdr:nvSpPr>
          <xdr:cNvPr id="9" name="Retângulo Arredondado 8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A00-000009000000}"/>
              </a:ext>
            </a:extLst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10" name="Seta para a Direita 9">
            <a:extLst>
              <a:ext uri="{FF2B5EF4-FFF2-40B4-BE49-F238E27FC236}">
                <a16:creationId xmlns:a16="http://schemas.microsoft.com/office/drawing/2014/main" id="{00000000-0008-0000-0A00-00000A000000}"/>
              </a:ext>
            </a:extLst>
          </xdr:cNvPr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  <xdr:twoCellAnchor editAs="oneCell">
    <xdr:from>
      <xdr:col>3</xdr:col>
      <xdr:colOff>226219</xdr:colOff>
      <xdr:row>5</xdr:row>
      <xdr:rowOff>95250</xdr:rowOff>
    </xdr:from>
    <xdr:to>
      <xdr:col>3</xdr:col>
      <xdr:colOff>1216819</xdr:colOff>
      <xdr:row>6</xdr:row>
      <xdr:rowOff>255587</xdr:rowOff>
    </xdr:to>
    <xdr:pic>
      <xdr:nvPicPr>
        <xdr:cNvPr id="11" name="Imagem 10" descr="Descrição: Cemig GT color">
          <a:extLst>
            <a:ext uri="{FF2B5EF4-FFF2-40B4-BE49-F238E27FC236}">
              <a16:creationId xmlns:a16="http://schemas.microsoft.com/office/drawing/2014/main" id="{00000000-0008-0000-0A00-00000B000000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31719" y="1095375"/>
          <a:ext cx="990600" cy="3746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4</xdr:col>
      <xdr:colOff>0</xdr:colOff>
      <xdr:row>5</xdr:row>
      <xdr:rowOff>173483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7096124" cy="1125983"/>
        </a:xfrm>
        <a:prstGeom prst="rect">
          <a:avLst/>
        </a:prstGeom>
      </xdr:spPr>
    </xdr:pic>
    <xdr:clientData/>
  </xdr:twoCellAnchor>
  <xdr:twoCellAnchor>
    <xdr:from>
      <xdr:col>1</xdr:col>
      <xdr:colOff>380999</xdr:colOff>
      <xdr:row>0</xdr:row>
      <xdr:rowOff>160337</xdr:rowOff>
    </xdr:from>
    <xdr:to>
      <xdr:col>4</xdr:col>
      <xdr:colOff>23813</xdr:colOff>
      <xdr:row>5</xdr:row>
      <xdr:rowOff>119062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00000000-0008-0000-0B00-000004000000}"/>
            </a:ext>
            <a:ext uri="{147F2762-F138-4A5C-976F-8EAC2B608ADB}">
              <a16:predDERef xmlns:a16="http://schemas.microsoft.com/office/drawing/2014/main" pred="{00000000-0008-0000-0B00-000003000000}"/>
            </a:ext>
          </a:extLst>
        </xdr:cNvPr>
        <xdr:cNvSpPr txBox="1"/>
      </xdr:nvSpPr>
      <xdr:spPr>
        <a:xfrm>
          <a:off x="1071562" y="160337"/>
          <a:ext cx="6084095" cy="911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r>
            <a:rPr lang="en-US" sz="2000">
              <a:solidFill>
                <a:srgbClr val="008228"/>
              </a:solidFill>
              <a:latin typeface="Arial Black" panose="020B0A04020102020204" pitchFamily="34" charset="0"/>
            </a:rPr>
            <a:t>4.1 DEMONSTRAÇÕES DOS RESULTADOS</a:t>
          </a:r>
          <a:endParaRPr lang="en-US" sz="2400">
            <a:solidFill>
              <a:srgbClr val="008228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marL="0" indent="0" algn="ctr"/>
          <a:r>
            <a:rPr lang="en-US" sz="2400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1º TRIMESTRE 202</a:t>
          </a:r>
          <a:r>
            <a:rPr lang="en-US" sz="2400" b="0" i="0" u="none" strike="noStrike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3</a:t>
          </a:r>
        </a:p>
      </xdr:txBody>
    </xdr:sp>
    <xdr:clientData/>
  </xdr:twoCellAnchor>
  <xdr:twoCellAnchor>
    <xdr:from>
      <xdr:col>3</xdr:col>
      <xdr:colOff>511972</xdr:colOff>
      <xdr:row>4</xdr:row>
      <xdr:rowOff>57149</xdr:rowOff>
    </xdr:from>
    <xdr:to>
      <xdr:col>3</xdr:col>
      <xdr:colOff>1318224</xdr:colOff>
      <xdr:row>5</xdr:row>
      <xdr:rowOff>99579</xdr:rowOff>
    </xdr:to>
    <xdr:grpSp>
      <xdr:nvGrpSpPr>
        <xdr:cNvPr id="5" name="Agrupar 4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GrpSpPr/>
      </xdr:nvGrpSpPr>
      <xdr:grpSpPr>
        <a:xfrm>
          <a:off x="6203160" y="819149"/>
          <a:ext cx="806252" cy="232930"/>
          <a:chOff x="7817675" y="768144"/>
          <a:chExt cx="918516" cy="249238"/>
        </a:xfrm>
      </xdr:grpSpPr>
      <xdr:sp macro="" textlink="">
        <xdr:nvSpPr>
          <xdr:cNvPr id="6" name="Retângulo Arredondado 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B00-000006000000}"/>
              </a:ext>
            </a:extLst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7" name="Seta para a Direita 6">
            <a:extLst>
              <a:ext uri="{FF2B5EF4-FFF2-40B4-BE49-F238E27FC236}">
                <a16:creationId xmlns:a16="http://schemas.microsoft.com/office/drawing/2014/main" id="{00000000-0008-0000-0B00-000007000000}"/>
              </a:ext>
            </a:extLst>
          </xdr:cNvPr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  <xdr:twoCellAnchor editAs="oneCell">
    <xdr:from>
      <xdr:col>3</xdr:col>
      <xdr:colOff>390532</xdr:colOff>
      <xdr:row>6</xdr:row>
      <xdr:rowOff>47625</xdr:rowOff>
    </xdr:from>
    <xdr:to>
      <xdr:col>3</xdr:col>
      <xdr:colOff>1381132</xdr:colOff>
      <xdr:row>7</xdr:row>
      <xdr:rowOff>327025</xdr:rowOff>
    </xdr:to>
    <xdr:pic>
      <xdr:nvPicPr>
        <xdr:cNvPr id="9" name="Imagem 8" descr="Descrição: Cemig GT color">
          <a:extLst>
            <a:ext uri="{FF2B5EF4-FFF2-40B4-BE49-F238E27FC236}">
              <a16:creationId xmlns:a16="http://schemas.microsoft.com/office/drawing/2014/main" id="{00000000-0008-0000-0B00-000009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17438" y="1190625"/>
          <a:ext cx="990600" cy="3746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11906</xdr:colOff>
      <xdr:row>5</xdr:row>
      <xdr:rowOff>165546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155906" cy="1118046"/>
        </a:xfrm>
        <a:prstGeom prst="rect">
          <a:avLst/>
        </a:prstGeom>
      </xdr:spPr>
    </xdr:pic>
    <xdr:clientData/>
  </xdr:twoCellAnchor>
  <xdr:twoCellAnchor>
    <xdr:from>
      <xdr:col>1</xdr:col>
      <xdr:colOff>896937</xdr:colOff>
      <xdr:row>1</xdr:row>
      <xdr:rowOff>20637</xdr:rowOff>
    </xdr:from>
    <xdr:to>
      <xdr:col>3</xdr:col>
      <xdr:colOff>254000</xdr:colOff>
      <xdr:row>6</xdr:row>
      <xdr:rowOff>25400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00000000-0008-0000-0C00-000004000000}"/>
            </a:ext>
            <a:ext uri="{147F2762-F138-4A5C-976F-8EAC2B608ADB}">
              <a16:predDERef xmlns:a16="http://schemas.microsoft.com/office/drawing/2014/main" pred="{00000000-0008-0000-0C00-000003000000}"/>
            </a:ext>
          </a:extLst>
        </xdr:cNvPr>
        <xdr:cNvSpPr txBox="1"/>
      </xdr:nvSpPr>
      <xdr:spPr>
        <a:xfrm>
          <a:off x="1690687" y="203200"/>
          <a:ext cx="6699251" cy="917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r>
            <a:rPr lang="en-US" sz="1800">
              <a:solidFill>
                <a:srgbClr val="008228"/>
              </a:solidFill>
              <a:latin typeface="Arial Black" panose="020B0A04020102020204" pitchFamily="34" charset="0"/>
            </a:rPr>
            <a:t>5.0 DEMONSTRAÇÕES DOS FLUXOS DE CAIXA</a:t>
          </a:r>
          <a:endParaRPr lang="en-US" sz="1800">
            <a:solidFill>
              <a:srgbClr val="008228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marL="0" indent="0" algn="ctr"/>
          <a:r>
            <a:rPr lang="en-US" sz="1800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1º TRIMESTRE 202</a:t>
          </a:r>
          <a:r>
            <a:rPr lang="en-US" sz="1800" b="0" i="0" u="none" strike="noStrike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3</a:t>
          </a:r>
        </a:p>
      </xdr:txBody>
    </xdr:sp>
    <xdr:clientData/>
  </xdr:twoCellAnchor>
  <xdr:twoCellAnchor editAs="oneCell">
    <xdr:from>
      <xdr:col>2</xdr:col>
      <xdr:colOff>845345</xdr:colOff>
      <xdr:row>5</xdr:row>
      <xdr:rowOff>178595</xdr:rowOff>
    </xdr:from>
    <xdr:to>
      <xdr:col>3</xdr:col>
      <xdr:colOff>597695</xdr:colOff>
      <xdr:row>7</xdr:row>
      <xdr:rowOff>148432</xdr:rowOff>
    </xdr:to>
    <xdr:pic>
      <xdr:nvPicPr>
        <xdr:cNvPr id="9" name="Imagem 8" descr="Descrição: Cemig GT color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1" y="1131095"/>
          <a:ext cx="990600" cy="2794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3</xdr:col>
      <xdr:colOff>357190</xdr:colOff>
      <xdr:row>4</xdr:row>
      <xdr:rowOff>71437</xdr:rowOff>
    </xdr:from>
    <xdr:to>
      <xdr:col>3</xdr:col>
      <xdr:colOff>1163442</xdr:colOff>
      <xdr:row>5</xdr:row>
      <xdr:rowOff>113867</xdr:rowOff>
    </xdr:to>
    <xdr:grpSp>
      <xdr:nvGrpSpPr>
        <xdr:cNvPr id="8" name="Agrupar 4"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GrpSpPr/>
      </xdr:nvGrpSpPr>
      <xdr:grpSpPr>
        <a:xfrm>
          <a:off x="8262940" y="833437"/>
          <a:ext cx="806252" cy="232930"/>
          <a:chOff x="16851364" y="1659932"/>
          <a:chExt cx="918516" cy="249238"/>
        </a:xfrm>
      </xdr:grpSpPr>
      <xdr:sp macro="" textlink="">
        <xdr:nvSpPr>
          <xdr:cNvPr id="10" name="Retângulo Arredondado 5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C00-00000A000000}"/>
              </a:ext>
            </a:extLst>
          </xdr:cNvPr>
          <xdr:cNvSpPr/>
        </xdr:nvSpPr>
        <xdr:spPr>
          <a:xfrm>
            <a:off x="16851364" y="1659932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11" name="Seta para a Direita 6">
            <a:extLst>
              <a:ext uri="{FF2B5EF4-FFF2-40B4-BE49-F238E27FC236}">
                <a16:creationId xmlns:a16="http://schemas.microsoft.com/office/drawing/2014/main" id="{00000000-0008-0000-0C00-00000B000000}"/>
              </a:ext>
            </a:extLst>
          </xdr:cNvPr>
          <xdr:cNvSpPr/>
        </xdr:nvSpPr>
        <xdr:spPr>
          <a:xfrm rot="10800000">
            <a:off x="16915613" y="1703350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107158</xdr:colOff>
      <xdr:row>6</xdr:row>
      <xdr:rowOff>167880</xdr:rowOff>
    </xdr:to>
    <xdr:pic>
      <xdr:nvPicPr>
        <xdr:cNvPr id="69" name="Imagem 68">
          <a:extLst>
            <a:ext uri="{FF2B5EF4-FFF2-40B4-BE49-F238E27FC236}">
              <a16:creationId xmlns:a16="http://schemas.microsoft.com/office/drawing/2014/main" id="{00000000-0008-0000-0100-00004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334502" cy="1168005"/>
        </a:xfrm>
        <a:prstGeom prst="rect">
          <a:avLst/>
        </a:prstGeom>
      </xdr:spPr>
    </xdr:pic>
    <xdr:clientData/>
  </xdr:twoCellAnchor>
  <xdr:twoCellAnchor>
    <xdr:from>
      <xdr:col>1</xdr:col>
      <xdr:colOff>1107281</xdr:colOff>
      <xdr:row>1</xdr:row>
      <xdr:rowOff>15877</xdr:rowOff>
    </xdr:from>
    <xdr:to>
      <xdr:col>6</xdr:col>
      <xdr:colOff>50704</xdr:colOff>
      <xdr:row>6</xdr:row>
      <xdr:rowOff>37354</xdr:rowOff>
    </xdr:to>
    <xdr:sp macro="" textlink="">
      <xdr:nvSpPr>
        <xdr:cNvPr id="70" name="CaixaDeTexto 69">
          <a:extLst>
            <a:ext uri="{FF2B5EF4-FFF2-40B4-BE49-F238E27FC236}">
              <a16:creationId xmlns:a16="http://schemas.microsoft.com/office/drawing/2014/main" id="{00000000-0008-0000-0100-000046000000}"/>
            </a:ext>
          </a:extLst>
        </xdr:cNvPr>
        <xdr:cNvSpPr txBox="1"/>
      </xdr:nvSpPr>
      <xdr:spPr>
        <a:xfrm>
          <a:off x="1964531" y="182565"/>
          <a:ext cx="6408642" cy="85491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000">
              <a:solidFill>
                <a:srgbClr val="008228"/>
              </a:solidFill>
              <a:latin typeface="Arial Black" panose="020B0A04020102020204" pitchFamily="34" charset="0"/>
            </a:rPr>
            <a:t>1.1 BALANÇO DE ENERGIA ELETRICA </a:t>
          </a:r>
        </a:p>
        <a:p>
          <a:pPr algn="ctr"/>
          <a:r>
            <a:rPr lang="pt-BR" sz="2000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Fornecimento Bruto de Energia Elétrica</a:t>
          </a:r>
        </a:p>
      </xdr:txBody>
    </xdr:sp>
    <xdr:clientData/>
  </xdr:twoCellAnchor>
  <xdr:twoCellAnchor editAs="oneCell">
    <xdr:from>
      <xdr:col>5</xdr:col>
      <xdr:colOff>935491</xdr:colOff>
      <xdr:row>7</xdr:row>
      <xdr:rowOff>113959</xdr:rowOff>
    </xdr:from>
    <xdr:to>
      <xdr:col>8</xdr:col>
      <xdr:colOff>56810</xdr:colOff>
      <xdr:row>9</xdr:row>
      <xdr:rowOff>83796</xdr:rowOff>
    </xdr:to>
    <xdr:pic>
      <xdr:nvPicPr>
        <xdr:cNvPr id="74" name="Imagem 73" descr="Descrição: Cemig GT color">
          <a:extLst>
            <a:ext uri="{FF2B5EF4-FFF2-40B4-BE49-F238E27FC236}">
              <a16:creationId xmlns:a16="http://schemas.microsoft.com/office/drawing/2014/main" id="{00000000-0008-0000-0100-00004A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93554" y="1316490"/>
          <a:ext cx="990600" cy="3746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5</xdr:col>
      <xdr:colOff>952497</xdr:colOff>
      <xdr:row>4</xdr:row>
      <xdr:rowOff>154781</xdr:rowOff>
    </xdr:from>
    <xdr:to>
      <xdr:col>8</xdr:col>
      <xdr:colOff>23114</xdr:colOff>
      <xdr:row>6</xdr:row>
      <xdr:rowOff>78581</xdr:rowOff>
    </xdr:to>
    <xdr:grpSp>
      <xdr:nvGrpSpPr>
        <xdr:cNvPr id="75" name="Agrupar 4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100-00004B000000}"/>
            </a:ext>
          </a:extLst>
        </xdr:cNvPr>
        <xdr:cNvGrpSpPr/>
      </xdr:nvGrpSpPr>
      <xdr:grpSpPr>
        <a:xfrm>
          <a:off x="8310560" y="821531"/>
          <a:ext cx="939898" cy="257175"/>
          <a:chOff x="7817675" y="768144"/>
          <a:chExt cx="918516" cy="249238"/>
        </a:xfrm>
      </xdr:grpSpPr>
      <xdr:sp macro="" textlink="">
        <xdr:nvSpPr>
          <xdr:cNvPr id="76" name="Retângulo Arredondado 48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100-00004C000000}"/>
              </a:ext>
            </a:extLst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10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77" name="Seta para a Direita 55">
            <a:extLst>
              <a:ext uri="{FF2B5EF4-FFF2-40B4-BE49-F238E27FC236}">
                <a16:creationId xmlns:a16="http://schemas.microsoft.com/office/drawing/2014/main" id="{00000000-0008-0000-0100-00004D000000}"/>
              </a:ext>
            </a:extLst>
          </xdr:cNvPr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35718</xdr:colOff>
      <xdr:row>5</xdr:row>
      <xdr:rowOff>141733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310562" cy="1094233"/>
        </a:xfrm>
        <a:prstGeom prst="rect">
          <a:avLst/>
        </a:prstGeom>
      </xdr:spPr>
    </xdr:pic>
    <xdr:clientData/>
  </xdr:twoCellAnchor>
  <xdr:twoCellAnchor editAs="oneCell">
    <xdr:from>
      <xdr:col>5</xdr:col>
      <xdr:colOff>259557</xdr:colOff>
      <xdr:row>6</xdr:row>
      <xdr:rowOff>0</xdr:rowOff>
    </xdr:from>
    <xdr:to>
      <xdr:col>6</xdr:col>
      <xdr:colOff>1</xdr:colOff>
      <xdr:row>7</xdr:row>
      <xdr:rowOff>65087</xdr:rowOff>
    </xdr:to>
    <xdr:pic>
      <xdr:nvPicPr>
        <xdr:cNvPr id="3" name="Imagem 2" descr="Descrição: Cemig GT color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46182" y="1143000"/>
          <a:ext cx="988218" cy="369887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780306</xdr:colOff>
      <xdr:row>1</xdr:row>
      <xdr:rowOff>0</xdr:rowOff>
    </xdr:from>
    <xdr:to>
      <xdr:col>6</xdr:col>
      <xdr:colOff>476250</xdr:colOff>
      <xdr:row>5</xdr:row>
      <xdr:rowOff>77040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780306" y="190500"/>
          <a:ext cx="8230344" cy="8390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1600">
              <a:solidFill>
                <a:srgbClr val="008228"/>
              </a:solidFill>
              <a:latin typeface="Arial Black" panose="020B0A04020102020204" pitchFamily="34" charset="0"/>
            </a:rPr>
            <a:t>1.2 VENDA DE ENERGIA POR CLASSE DE CONSUMO</a:t>
          </a:r>
        </a:p>
        <a:p>
          <a:pPr algn="ctr"/>
          <a:r>
            <a:rPr lang="pt-BR" sz="1800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Fornecimento Bruto de Energia Elétrica</a:t>
          </a:r>
        </a:p>
      </xdr:txBody>
    </xdr:sp>
    <xdr:clientData/>
  </xdr:twoCellAnchor>
  <xdr:twoCellAnchor>
    <xdr:from>
      <xdr:col>5</xdr:col>
      <xdr:colOff>336805</xdr:colOff>
      <xdr:row>4</xdr:row>
      <xdr:rowOff>33023</xdr:rowOff>
    </xdr:from>
    <xdr:to>
      <xdr:col>5</xdr:col>
      <xdr:colOff>1149407</xdr:colOff>
      <xdr:row>5</xdr:row>
      <xdr:rowOff>77040</xdr:rowOff>
    </xdr:to>
    <xdr:grpSp>
      <xdr:nvGrpSpPr>
        <xdr:cNvPr id="5" name="Agrupar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pSpPr/>
      </xdr:nvGrpSpPr>
      <xdr:grpSpPr>
        <a:xfrm>
          <a:off x="7361493" y="795023"/>
          <a:ext cx="812602" cy="234517"/>
          <a:chOff x="7817675" y="768144"/>
          <a:chExt cx="918516" cy="249238"/>
        </a:xfrm>
      </xdr:grpSpPr>
      <xdr:sp macro="" textlink="">
        <xdr:nvSpPr>
          <xdr:cNvPr id="6" name="Retângulo Arredondado 5">
            <a:extLst>
              <a:ext uri="{FF2B5EF4-FFF2-40B4-BE49-F238E27FC236}">
                <a16:creationId xmlns:a16="http://schemas.microsoft.com/office/drawing/2014/main" id="{00000000-0008-0000-0200-000006000000}"/>
              </a:ext>
            </a:extLst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7" name="Seta para a Direita 6">
            <a:extLst>
              <a:ext uri="{FF2B5EF4-FFF2-40B4-BE49-F238E27FC236}">
                <a16:creationId xmlns:a16="http://schemas.microsoft.com/office/drawing/2014/main" id="{00000000-0008-0000-0200-000007000000}"/>
              </a:ext>
            </a:extLst>
          </xdr:cNvPr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0</xdr:colOff>
      <xdr:row>5</xdr:row>
      <xdr:rowOff>141733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346156" cy="1094233"/>
        </a:xfrm>
        <a:prstGeom prst="rect">
          <a:avLst/>
        </a:prstGeom>
      </xdr:spPr>
    </xdr:pic>
    <xdr:clientData/>
  </xdr:twoCellAnchor>
  <xdr:twoCellAnchor>
    <xdr:from>
      <xdr:col>1</xdr:col>
      <xdr:colOff>768350</xdr:colOff>
      <xdr:row>1</xdr:row>
      <xdr:rowOff>50800</xdr:rowOff>
    </xdr:from>
    <xdr:to>
      <xdr:col>4</xdr:col>
      <xdr:colOff>0</xdr:colOff>
      <xdr:row>4</xdr:row>
      <xdr:rowOff>58738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1803400" y="241300"/>
          <a:ext cx="7245350" cy="5794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400">
              <a:solidFill>
                <a:srgbClr val="008228"/>
              </a:solidFill>
              <a:latin typeface="Arial Black" panose="020B0A04020102020204" pitchFamily="34" charset="0"/>
            </a:rPr>
            <a:t>2.1 RECEITA OPERACIONAL</a:t>
          </a:r>
        </a:p>
      </xdr:txBody>
    </xdr:sp>
    <xdr:clientData/>
  </xdr:twoCellAnchor>
  <xdr:twoCellAnchor editAs="oneCell">
    <xdr:from>
      <xdr:col>3</xdr:col>
      <xdr:colOff>357194</xdr:colOff>
      <xdr:row>6</xdr:row>
      <xdr:rowOff>1</xdr:rowOff>
    </xdr:from>
    <xdr:to>
      <xdr:col>3</xdr:col>
      <xdr:colOff>1347794</xdr:colOff>
      <xdr:row>7</xdr:row>
      <xdr:rowOff>65088</xdr:rowOff>
    </xdr:to>
    <xdr:pic>
      <xdr:nvPicPr>
        <xdr:cNvPr id="12" name="Imagem 11" descr="Descrição: Cemig GT color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9882" y="1143001"/>
          <a:ext cx="990600" cy="3746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3</xdr:col>
      <xdr:colOff>309562</xdr:colOff>
      <xdr:row>4</xdr:row>
      <xdr:rowOff>0</xdr:rowOff>
    </xdr:from>
    <xdr:to>
      <xdr:col>3</xdr:col>
      <xdr:colOff>1249460</xdr:colOff>
      <xdr:row>5</xdr:row>
      <xdr:rowOff>66675</xdr:rowOff>
    </xdr:to>
    <xdr:grpSp>
      <xdr:nvGrpSpPr>
        <xdr:cNvPr id="8" name="Agrupar 4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GrpSpPr/>
      </xdr:nvGrpSpPr>
      <xdr:grpSpPr>
        <a:xfrm>
          <a:off x="6298406" y="762000"/>
          <a:ext cx="939898" cy="257175"/>
          <a:chOff x="7817675" y="768144"/>
          <a:chExt cx="918516" cy="249238"/>
        </a:xfrm>
      </xdr:grpSpPr>
      <xdr:sp macro="" textlink="">
        <xdr:nvSpPr>
          <xdr:cNvPr id="13" name="Retângulo Arredondado 48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300-00000D000000}"/>
              </a:ext>
            </a:extLst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10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14" name="Seta para a Direita 55">
            <a:extLst>
              <a:ext uri="{FF2B5EF4-FFF2-40B4-BE49-F238E27FC236}">
                <a16:creationId xmlns:a16="http://schemas.microsoft.com/office/drawing/2014/main" id="{00000000-0008-0000-0300-00000E000000}"/>
              </a:ext>
            </a:extLst>
          </xdr:cNvPr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35719</xdr:colOff>
      <xdr:row>5</xdr:row>
      <xdr:rowOff>173483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274719" cy="1125983"/>
        </a:xfrm>
        <a:prstGeom prst="rect">
          <a:avLst/>
        </a:prstGeom>
      </xdr:spPr>
    </xdr:pic>
    <xdr:clientData/>
  </xdr:twoCellAnchor>
  <xdr:twoCellAnchor>
    <xdr:from>
      <xdr:col>1</xdr:col>
      <xdr:colOff>992188</xdr:colOff>
      <xdr:row>1</xdr:row>
      <xdr:rowOff>79372</xdr:rowOff>
    </xdr:from>
    <xdr:to>
      <xdr:col>4</xdr:col>
      <xdr:colOff>35719</xdr:colOff>
      <xdr:row>3</xdr:row>
      <xdr:rowOff>134934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/>
      </xdr:nvSpPr>
      <xdr:spPr>
        <a:xfrm>
          <a:off x="1801813" y="269872"/>
          <a:ext cx="5627687" cy="4365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200">
              <a:solidFill>
                <a:srgbClr val="008228"/>
              </a:solidFill>
              <a:latin typeface="Arial Black" panose="020B0A04020102020204" pitchFamily="34" charset="0"/>
            </a:rPr>
            <a:t>2.2 CUSTOS E DESPESAS OPERACIONAIS</a:t>
          </a:r>
        </a:p>
      </xdr:txBody>
    </xdr:sp>
    <xdr:clientData/>
  </xdr:twoCellAnchor>
  <xdr:twoCellAnchor editAs="oneCell">
    <xdr:from>
      <xdr:col>3</xdr:col>
      <xdr:colOff>404818</xdr:colOff>
      <xdr:row>6</xdr:row>
      <xdr:rowOff>35719</xdr:rowOff>
    </xdr:from>
    <xdr:to>
      <xdr:col>4</xdr:col>
      <xdr:colOff>26199</xdr:colOff>
      <xdr:row>7</xdr:row>
      <xdr:rowOff>219869</xdr:rowOff>
    </xdr:to>
    <xdr:pic>
      <xdr:nvPicPr>
        <xdr:cNvPr id="9" name="Imagem 8" descr="Descrição: Cemig GT color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29381" y="1178719"/>
          <a:ext cx="990600" cy="3746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3</xdr:col>
      <xdr:colOff>380999</xdr:colOff>
      <xdr:row>4</xdr:row>
      <xdr:rowOff>11906</xdr:rowOff>
    </xdr:from>
    <xdr:to>
      <xdr:col>3</xdr:col>
      <xdr:colOff>1320897</xdr:colOff>
      <xdr:row>5</xdr:row>
      <xdr:rowOff>78581</xdr:rowOff>
    </xdr:to>
    <xdr:grpSp>
      <xdr:nvGrpSpPr>
        <xdr:cNvPr id="8" name="Agrupar 4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GrpSpPr/>
      </xdr:nvGrpSpPr>
      <xdr:grpSpPr>
        <a:xfrm>
          <a:off x="6250780" y="773906"/>
          <a:ext cx="939898" cy="257175"/>
          <a:chOff x="7817675" y="768144"/>
          <a:chExt cx="918516" cy="249238"/>
        </a:xfrm>
      </xdr:grpSpPr>
      <xdr:sp macro="" textlink="">
        <xdr:nvSpPr>
          <xdr:cNvPr id="10" name="Retângulo Arredondado 48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400-00000A000000}"/>
              </a:ext>
            </a:extLst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10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11" name="Seta para a Direita 55">
            <a:extLst>
              <a:ext uri="{FF2B5EF4-FFF2-40B4-BE49-F238E27FC236}">
                <a16:creationId xmlns:a16="http://schemas.microsoft.com/office/drawing/2014/main" id="{00000000-0008-0000-0400-00000B000000}"/>
              </a:ext>
            </a:extLst>
          </xdr:cNvPr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23813</xdr:colOff>
      <xdr:row>5</xdr:row>
      <xdr:rowOff>165546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036594" cy="1118046"/>
        </a:xfrm>
        <a:prstGeom prst="rect">
          <a:avLst/>
        </a:prstGeom>
      </xdr:spPr>
    </xdr:pic>
    <xdr:clientData/>
  </xdr:twoCellAnchor>
  <xdr:twoCellAnchor>
    <xdr:from>
      <xdr:col>1</xdr:col>
      <xdr:colOff>300037</xdr:colOff>
      <xdr:row>0</xdr:row>
      <xdr:rowOff>134938</xdr:rowOff>
    </xdr:from>
    <xdr:to>
      <xdr:col>6</xdr:col>
      <xdr:colOff>531812</xdr:colOff>
      <xdr:row>4</xdr:row>
      <xdr:rowOff>34926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 txBox="1"/>
      </xdr:nvSpPr>
      <xdr:spPr>
        <a:xfrm>
          <a:off x="1363662" y="134938"/>
          <a:ext cx="7431088" cy="6302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3600">
              <a:solidFill>
                <a:srgbClr val="008228"/>
              </a:solidFill>
              <a:latin typeface="Arial Black" panose="020B0A04020102020204" pitchFamily="34" charset="0"/>
            </a:rPr>
            <a:t>2.3 LAJIDA</a:t>
          </a:r>
        </a:p>
      </xdr:txBody>
    </xdr:sp>
    <xdr:clientData/>
  </xdr:twoCellAnchor>
  <xdr:twoCellAnchor>
    <xdr:from>
      <xdr:col>4</xdr:col>
      <xdr:colOff>188669</xdr:colOff>
      <xdr:row>4</xdr:row>
      <xdr:rowOff>51018</xdr:rowOff>
    </xdr:from>
    <xdr:to>
      <xdr:col>4</xdr:col>
      <xdr:colOff>1001271</xdr:colOff>
      <xdr:row>5</xdr:row>
      <xdr:rowOff>95035</xdr:rowOff>
    </xdr:to>
    <xdr:grpSp>
      <xdr:nvGrpSpPr>
        <xdr:cNvPr id="5" name="Agrupar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pSpPr/>
      </xdr:nvGrpSpPr>
      <xdr:grpSpPr>
        <a:xfrm>
          <a:off x="6129888" y="813018"/>
          <a:ext cx="812602" cy="234517"/>
          <a:chOff x="7817675" y="768144"/>
          <a:chExt cx="918516" cy="249238"/>
        </a:xfrm>
      </xdr:grpSpPr>
      <xdr:sp macro="" textlink="">
        <xdr:nvSpPr>
          <xdr:cNvPr id="6" name="Retângulo Arredondado 5">
            <a:extLst>
              <a:ext uri="{FF2B5EF4-FFF2-40B4-BE49-F238E27FC236}">
                <a16:creationId xmlns:a16="http://schemas.microsoft.com/office/drawing/2014/main" id="{00000000-0008-0000-0500-000006000000}"/>
              </a:ext>
            </a:extLst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7" name="Seta para a Direita 6">
            <a:extLst>
              <a:ext uri="{FF2B5EF4-FFF2-40B4-BE49-F238E27FC236}">
                <a16:creationId xmlns:a16="http://schemas.microsoft.com/office/drawing/2014/main" id="{00000000-0008-0000-0500-000007000000}"/>
              </a:ext>
            </a:extLst>
          </xdr:cNvPr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  <xdr:twoCellAnchor editAs="oneCell">
    <xdr:from>
      <xdr:col>4</xdr:col>
      <xdr:colOff>95254</xdr:colOff>
      <xdr:row>5</xdr:row>
      <xdr:rowOff>238125</xdr:rowOff>
    </xdr:from>
    <xdr:to>
      <xdr:col>5</xdr:col>
      <xdr:colOff>14292</xdr:colOff>
      <xdr:row>6</xdr:row>
      <xdr:rowOff>255587</xdr:rowOff>
    </xdr:to>
    <xdr:pic>
      <xdr:nvPicPr>
        <xdr:cNvPr id="9" name="Imagem 8" descr="Descrição: Cemig GT color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05567" y="1190625"/>
          <a:ext cx="990600" cy="3746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83343</xdr:colOff>
      <xdr:row>5</xdr:row>
      <xdr:rowOff>157609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393781" cy="1110109"/>
        </a:xfrm>
        <a:prstGeom prst="rect">
          <a:avLst/>
        </a:prstGeom>
      </xdr:spPr>
    </xdr:pic>
    <xdr:clientData/>
  </xdr:twoCellAnchor>
  <xdr:twoCellAnchor>
    <xdr:from>
      <xdr:col>1</xdr:col>
      <xdr:colOff>678657</xdr:colOff>
      <xdr:row>1</xdr:row>
      <xdr:rowOff>44450</xdr:rowOff>
    </xdr:from>
    <xdr:to>
      <xdr:col>4</xdr:col>
      <xdr:colOff>23814</xdr:colOff>
      <xdr:row>4</xdr:row>
      <xdr:rowOff>122238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 txBox="1"/>
      </xdr:nvSpPr>
      <xdr:spPr>
        <a:xfrm>
          <a:off x="1512095" y="234950"/>
          <a:ext cx="6000750" cy="6492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800">
              <a:solidFill>
                <a:srgbClr val="008228"/>
              </a:solidFill>
              <a:latin typeface="Arial Black" panose="020B0A04020102020204" pitchFamily="34" charset="0"/>
            </a:rPr>
            <a:t>2.4 RESULTADO FINANCEIRO</a:t>
          </a:r>
        </a:p>
      </xdr:txBody>
    </xdr:sp>
    <xdr:clientData/>
  </xdr:twoCellAnchor>
  <xdr:twoCellAnchor>
    <xdr:from>
      <xdr:col>3</xdr:col>
      <xdr:colOff>370439</xdr:colOff>
      <xdr:row>4</xdr:row>
      <xdr:rowOff>54191</xdr:rowOff>
    </xdr:from>
    <xdr:to>
      <xdr:col>3</xdr:col>
      <xdr:colOff>1206853</xdr:colOff>
      <xdr:row>5</xdr:row>
      <xdr:rowOff>96621</xdr:rowOff>
    </xdr:to>
    <xdr:grpSp>
      <xdr:nvGrpSpPr>
        <xdr:cNvPr id="5" name="Agrupar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GrpSpPr/>
      </xdr:nvGrpSpPr>
      <xdr:grpSpPr>
        <a:xfrm>
          <a:off x="6406908" y="816191"/>
          <a:ext cx="836414" cy="232930"/>
          <a:chOff x="7817675" y="768144"/>
          <a:chExt cx="918516" cy="249238"/>
        </a:xfrm>
      </xdr:grpSpPr>
      <xdr:sp macro="" textlink="">
        <xdr:nvSpPr>
          <xdr:cNvPr id="6" name="Retângulo Arredondado 5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600-000006000000}"/>
              </a:ext>
            </a:extLst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7" name="Seta para a Direita 6">
            <a:extLst>
              <a:ext uri="{FF2B5EF4-FFF2-40B4-BE49-F238E27FC236}">
                <a16:creationId xmlns:a16="http://schemas.microsoft.com/office/drawing/2014/main" id="{00000000-0008-0000-0600-000007000000}"/>
              </a:ext>
            </a:extLst>
          </xdr:cNvPr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  <xdr:twoCellAnchor editAs="oneCell">
    <xdr:from>
      <xdr:col>3</xdr:col>
      <xdr:colOff>309561</xdr:colOff>
      <xdr:row>5</xdr:row>
      <xdr:rowOff>154781</xdr:rowOff>
    </xdr:from>
    <xdr:to>
      <xdr:col>4</xdr:col>
      <xdr:colOff>26192</xdr:colOff>
      <xdr:row>6</xdr:row>
      <xdr:rowOff>255587</xdr:rowOff>
    </xdr:to>
    <xdr:pic>
      <xdr:nvPicPr>
        <xdr:cNvPr id="9" name="Imagem 8" descr="Descrição: Cemig GT color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4624" y="1107281"/>
          <a:ext cx="990600" cy="3746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35719</xdr:colOff>
      <xdr:row>5</xdr:row>
      <xdr:rowOff>142875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227219" cy="1095375"/>
        </a:xfrm>
        <a:prstGeom prst="rect">
          <a:avLst/>
        </a:prstGeom>
      </xdr:spPr>
    </xdr:pic>
    <xdr:clientData/>
  </xdr:twoCellAnchor>
  <xdr:twoCellAnchor>
    <xdr:from>
      <xdr:col>1</xdr:col>
      <xdr:colOff>800100</xdr:colOff>
      <xdr:row>1</xdr:row>
      <xdr:rowOff>44450</xdr:rowOff>
    </xdr:from>
    <xdr:to>
      <xdr:col>9</xdr:col>
      <xdr:colOff>23812</xdr:colOff>
      <xdr:row>4</xdr:row>
      <xdr:rowOff>115888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 txBox="1"/>
      </xdr:nvSpPr>
      <xdr:spPr>
        <a:xfrm>
          <a:off x="1109663" y="234950"/>
          <a:ext cx="4367212" cy="6429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800">
              <a:solidFill>
                <a:srgbClr val="008228"/>
              </a:solidFill>
              <a:latin typeface="Arial Black" panose="020B0A04020102020204" pitchFamily="34" charset="0"/>
            </a:rPr>
            <a:t>2.5 ENDIVIDAMENTO</a:t>
          </a:r>
        </a:p>
      </xdr:txBody>
    </xdr:sp>
    <xdr:clientData/>
  </xdr:twoCellAnchor>
  <xdr:twoCellAnchor editAs="oneCell">
    <xdr:from>
      <xdr:col>7</xdr:col>
      <xdr:colOff>554831</xdr:colOff>
      <xdr:row>6</xdr:row>
      <xdr:rowOff>23812</xdr:rowOff>
    </xdr:from>
    <xdr:to>
      <xdr:col>8</xdr:col>
      <xdr:colOff>642936</xdr:colOff>
      <xdr:row>7</xdr:row>
      <xdr:rowOff>76993</xdr:rowOff>
    </xdr:to>
    <xdr:pic>
      <xdr:nvPicPr>
        <xdr:cNvPr id="11" name="Imagem 10" descr="Descrição: Cemig GT color">
          <a:extLst>
            <a:ext uri="{FF2B5EF4-FFF2-40B4-BE49-F238E27FC236}">
              <a16:creationId xmlns:a16="http://schemas.microsoft.com/office/drawing/2014/main" id="{00000000-0008-0000-0700-00000B000000}"/>
            </a:ext>
            <a:ext uri="{147F2762-F138-4A5C-976F-8EAC2B608ADB}">
              <a16:predDERef xmlns:a16="http://schemas.microsoft.com/office/drawing/2014/main" pred="{00000000-0008-0000-07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79431" y="1166812"/>
          <a:ext cx="888206" cy="300831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616744</xdr:colOff>
      <xdr:row>4</xdr:row>
      <xdr:rowOff>21432</xdr:rowOff>
    </xdr:from>
    <xdr:to>
      <xdr:col>8</xdr:col>
      <xdr:colOff>655439</xdr:colOff>
      <xdr:row>5</xdr:row>
      <xdr:rowOff>63862</xdr:rowOff>
    </xdr:to>
    <xdr:grpSp>
      <xdr:nvGrpSpPr>
        <xdr:cNvPr id="12" name="Agrupar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700-00000C000000}"/>
            </a:ext>
            <a:ext uri="{147F2762-F138-4A5C-976F-8EAC2B608ADB}">
              <a16:predDERef xmlns:a16="http://schemas.microsoft.com/office/drawing/2014/main" pred="{00000000-0008-0000-0700-00000B000000}"/>
            </a:ext>
          </a:extLst>
        </xdr:cNvPr>
        <xdr:cNvGrpSpPr/>
      </xdr:nvGrpSpPr>
      <xdr:grpSpPr>
        <a:xfrm>
          <a:off x="7272338" y="783432"/>
          <a:ext cx="836414" cy="232930"/>
          <a:chOff x="7817675" y="768144"/>
          <a:chExt cx="918516" cy="249238"/>
        </a:xfrm>
      </xdr:grpSpPr>
      <xdr:sp macro="" textlink="">
        <xdr:nvSpPr>
          <xdr:cNvPr id="13" name="Retângulo Arredondado 5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700-00000D000000}"/>
              </a:ext>
            </a:extLst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14" name="Seta para a Direita 6">
            <a:extLst>
              <a:ext uri="{FF2B5EF4-FFF2-40B4-BE49-F238E27FC236}">
                <a16:creationId xmlns:a16="http://schemas.microsoft.com/office/drawing/2014/main" id="{00000000-0008-0000-0700-00000E000000}"/>
              </a:ext>
            </a:extLst>
          </xdr:cNvPr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3</xdr:col>
      <xdr:colOff>35719</xdr:colOff>
      <xdr:row>5</xdr:row>
      <xdr:rowOff>152847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5750718" cy="1105347"/>
        </a:xfrm>
        <a:prstGeom prst="rect">
          <a:avLst/>
        </a:prstGeom>
      </xdr:spPr>
    </xdr:pic>
    <xdr:clientData/>
  </xdr:twoCellAnchor>
  <xdr:twoCellAnchor>
    <xdr:from>
      <xdr:col>1</xdr:col>
      <xdr:colOff>226219</xdr:colOff>
      <xdr:row>1</xdr:row>
      <xdr:rowOff>42863</xdr:rowOff>
    </xdr:from>
    <xdr:to>
      <xdr:col>3</xdr:col>
      <xdr:colOff>23813</xdr:colOff>
      <xdr:row>4</xdr:row>
      <xdr:rowOff>117476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 txBox="1"/>
      </xdr:nvSpPr>
      <xdr:spPr>
        <a:xfrm>
          <a:off x="1143000" y="233363"/>
          <a:ext cx="4595813" cy="6461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800">
              <a:solidFill>
                <a:srgbClr val="008228"/>
              </a:solidFill>
              <a:latin typeface="Arial Black" panose="020B0A04020102020204" pitchFamily="34" charset="0"/>
            </a:rPr>
            <a:t>2.6 INVESTIMENTOS</a:t>
          </a:r>
        </a:p>
      </xdr:txBody>
    </xdr:sp>
    <xdr:clientData/>
  </xdr:twoCellAnchor>
  <xdr:twoCellAnchor>
    <xdr:from>
      <xdr:col>2</xdr:col>
      <xdr:colOff>567538</xdr:colOff>
      <xdr:row>4</xdr:row>
      <xdr:rowOff>27783</xdr:rowOff>
    </xdr:from>
    <xdr:to>
      <xdr:col>2</xdr:col>
      <xdr:colOff>1403952</xdr:colOff>
      <xdr:row>5</xdr:row>
      <xdr:rowOff>70213</xdr:rowOff>
    </xdr:to>
    <xdr:grpSp>
      <xdr:nvGrpSpPr>
        <xdr:cNvPr id="5" name="Agrupar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GrpSpPr/>
      </xdr:nvGrpSpPr>
      <xdr:grpSpPr>
        <a:xfrm>
          <a:off x="4794257" y="789783"/>
          <a:ext cx="836414" cy="232930"/>
          <a:chOff x="7817675" y="768144"/>
          <a:chExt cx="918516" cy="249238"/>
        </a:xfrm>
      </xdr:grpSpPr>
      <xdr:sp macro="" textlink="">
        <xdr:nvSpPr>
          <xdr:cNvPr id="6" name="Retângulo Arredondado 5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800-000006000000}"/>
              </a:ext>
            </a:extLst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7" name="Seta para a Direita 6">
            <a:extLst>
              <a:ext uri="{FF2B5EF4-FFF2-40B4-BE49-F238E27FC236}">
                <a16:creationId xmlns:a16="http://schemas.microsoft.com/office/drawing/2014/main" id="{00000000-0008-0000-0800-000007000000}"/>
              </a:ext>
            </a:extLst>
          </xdr:cNvPr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  <xdr:twoCellAnchor editAs="oneCell">
    <xdr:from>
      <xdr:col>2</xdr:col>
      <xdr:colOff>428625</xdr:colOff>
      <xdr:row>6</xdr:row>
      <xdr:rowOff>71438</xdr:rowOff>
    </xdr:from>
    <xdr:to>
      <xdr:col>2</xdr:col>
      <xdr:colOff>1419225</xdr:colOff>
      <xdr:row>8</xdr:row>
      <xdr:rowOff>65088</xdr:rowOff>
    </xdr:to>
    <xdr:pic>
      <xdr:nvPicPr>
        <xdr:cNvPr id="9" name="Imagem 8" descr="Descrição: Cemig GT color">
          <a:extLst>
            <a:ext uri="{FF2B5EF4-FFF2-40B4-BE49-F238E27FC236}">
              <a16:creationId xmlns:a16="http://schemas.microsoft.com/office/drawing/2014/main" id="{00000000-0008-0000-0800-000009000000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5344" y="1214438"/>
          <a:ext cx="990600" cy="374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857250</xdr:colOff>
      <xdr:row>23</xdr:row>
      <xdr:rowOff>119062</xdr:rowOff>
    </xdr:from>
    <xdr:to>
      <xdr:col>2</xdr:col>
      <xdr:colOff>1312665</xdr:colOff>
      <xdr:row>49</xdr:row>
      <xdr:rowOff>92057</xdr:rowOff>
    </xdr:to>
    <xdr:pic>
      <xdr:nvPicPr>
        <xdr:cNvPr id="11" name="Imagem 10">
          <a:extLst>
            <a:ext uri="{FF2B5EF4-FFF2-40B4-BE49-F238E27FC236}">
              <a16:creationId xmlns:a16="http://schemas.microsoft.com/office/drawing/2014/main" id="{934F9E22-113C-46FD-810B-95C85FA82D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857250" y="4333875"/>
          <a:ext cx="4682134" cy="492599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c055894\AppData\Local\Microsoft\Windows\INetCache\Content.Outlook\Y1YZNJJ9\teste_atualizado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vol pot inst"/>
      <sheetName val="Evol GF"/>
      <sheetName val="16032020"/>
      <sheetName val="10022020"/>
      <sheetName val="resumo"/>
      <sheetName val="06122019"/>
      <sheetName val="21082019"/>
      <sheetName val="23072019"/>
      <sheetName val="05062019"/>
      <sheetName val="01052019"/>
      <sheetName val="11012019"/>
      <sheetName val="31122018 (2)"/>
      <sheetName val="31122017 (2)"/>
      <sheetName val="31122018"/>
      <sheetName val="20122018"/>
      <sheetName val="28112018"/>
      <sheetName val="01082018"/>
      <sheetName val="01062018"/>
      <sheetName val="01032018"/>
      <sheetName val="01012018"/>
      <sheetName val="01122017"/>
      <sheetName val="30102017"/>
      <sheetName val="27092017"/>
      <sheetName val="08092017"/>
      <sheetName val="19072017"/>
      <sheetName val="20042017"/>
      <sheetName val="31032017"/>
      <sheetName val="20F (3)"/>
      <sheetName val="31122016"/>
      <sheetName val="04112016"/>
      <sheetName val="05082016"/>
      <sheetName val="29062016"/>
      <sheetName val="18062016"/>
      <sheetName val="19052016"/>
      <sheetName val="28042016"/>
      <sheetName val="20042016"/>
      <sheetName val="13012016"/>
      <sheetName val="06012016"/>
      <sheetName val="01082015"/>
      <sheetName val="04032015"/>
      <sheetName val="27022015"/>
      <sheetName val="31122014"/>
      <sheetName val="14122014"/>
      <sheetName val="Power View2"/>
      <sheetName val="referência"/>
      <sheetName val="20F (2)"/>
      <sheetName val="20F"/>
      <sheetName val="Dow Jones 2018"/>
      <sheetName val="teste_atualizado1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8"/>
  <sheetViews>
    <sheetView tabSelected="1" zoomScale="80" zoomScaleNormal="80" workbookViewId="0">
      <selection activeCell="L8" sqref="L8"/>
    </sheetView>
  </sheetViews>
  <sheetFormatPr defaultColWidth="0" defaultRowHeight="15" zeroHeight="1" x14ac:dyDescent="0.25"/>
  <cols>
    <col min="1" max="12" width="8.7109375" style="1" customWidth="1"/>
    <col min="13" max="15" width="8.7109375" style="1" hidden="1" customWidth="1"/>
    <col min="16" max="16384" width="8.7109375" style="1" hidden="1"/>
  </cols>
  <sheetData>
    <row r="1" spans="13:15" x14ac:dyDescent="0.25">
      <c r="M1" s="18"/>
      <c r="N1" s="18"/>
      <c r="O1" s="18"/>
    </row>
    <row r="2" spans="13:15" x14ac:dyDescent="0.25">
      <c r="M2" s="18"/>
      <c r="N2" s="18"/>
      <c r="O2" s="18"/>
    </row>
    <row r="3" spans="13:15" x14ac:dyDescent="0.25">
      <c r="M3" s="18"/>
      <c r="N3" s="18"/>
      <c r="O3" s="18"/>
    </row>
    <row r="4" spans="13:15" x14ac:dyDescent="0.25">
      <c r="M4" s="18"/>
      <c r="N4" s="18"/>
      <c r="O4" s="18"/>
    </row>
    <row r="5" spans="13:15" x14ac:dyDescent="0.25">
      <c r="M5" s="18"/>
      <c r="N5" s="18"/>
      <c r="O5" s="18"/>
    </row>
    <row r="6" spans="13:15" x14ac:dyDescent="0.25">
      <c r="M6" s="18"/>
      <c r="N6" s="18"/>
      <c r="O6" s="18"/>
    </row>
    <row r="7" spans="13:15" x14ac:dyDescent="0.25">
      <c r="M7" s="18"/>
      <c r="N7" s="18"/>
      <c r="O7" s="18"/>
    </row>
    <row r="8" spans="13:15" x14ac:dyDescent="0.25">
      <c r="M8" s="18"/>
      <c r="N8" s="18"/>
      <c r="O8" s="18"/>
    </row>
    <row r="9" spans="13:15" x14ac:dyDescent="0.25">
      <c r="M9" s="18"/>
      <c r="N9" s="18"/>
      <c r="O9" s="18"/>
    </row>
    <row r="10" spans="13:15" x14ac:dyDescent="0.25">
      <c r="M10" s="18"/>
      <c r="N10" s="18"/>
      <c r="O10" s="18"/>
    </row>
    <row r="11" spans="13:15" x14ac:dyDescent="0.25">
      <c r="M11" s="18"/>
      <c r="N11" s="18"/>
      <c r="O11" s="18"/>
    </row>
    <row r="12" spans="13:15" x14ac:dyDescent="0.25">
      <c r="M12" s="18"/>
      <c r="N12" s="18"/>
      <c r="O12" s="18"/>
    </row>
    <row r="13" spans="13:15" x14ac:dyDescent="0.25">
      <c r="M13" s="18"/>
      <c r="N13" s="18"/>
      <c r="O13" s="18"/>
    </row>
    <row r="14" spans="13:15" x14ac:dyDescent="0.25">
      <c r="M14" s="18"/>
      <c r="N14" s="18"/>
      <c r="O14" s="18"/>
    </row>
    <row r="15" spans="13:15" x14ac:dyDescent="0.25">
      <c r="M15" s="18"/>
      <c r="N15" s="18"/>
      <c r="O15" s="18"/>
    </row>
    <row r="16" spans="13:15" x14ac:dyDescent="0.25">
      <c r="M16" s="18"/>
      <c r="N16" s="18"/>
      <c r="O16" s="18"/>
    </row>
    <row r="17" spans="13:15" x14ac:dyDescent="0.25">
      <c r="M17" s="18"/>
      <c r="N17" s="18"/>
      <c r="O17" s="18"/>
    </row>
    <row r="18" spans="13:15" x14ac:dyDescent="0.25">
      <c r="M18" s="18"/>
      <c r="N18" s="18"/>
      <c r="O18" s="18"/>
    </row>
    <row r="19" spans="13:15" x14ac:dyDescent="0.25">
      <c r="M19" s="18"/>
      <c r="N19" s="18"/>
      <c r="O19" s="18"/>
    </row>
    <row r="20" spans="13:15" x14ac:dyDescent="0.25">
      <c r="M20" s="18"/>
      <c r="N20" s="18"/>
      <c r="O20" s="18"/>
    </row>
    <row r="21" spans="13:15" x14ac:dyDescent="0.25">
      <c r="M21" s="18"/>
      <c r="N21" s="18"/>
      <c r="O21" s="18"/>
    </row>
    <row r="22" spans="13:15" x14ac:dyDescent="0.25">
      <c r="M22" s="18"/>
      <c r="N22" s="18"/>
      <c r="O22" s="18"/>
    </row>
    <row r="23" spans="13:15" x14ac:dyDescent="0.25">
      <c r="M23" s="18"/>
      <c r="N23" s="18"/>
      <c r="O23" s="18"/>
    </row>
    <row r="24" spans="13:15" x14ac:dyDescent="0.25">
      <c r="M24" s="18"/>
      <c r="N24" s="18"/>
      <c r="O24" s="18"/>
    </row>
    <row r="25" spans="13:15" x14ac:dyDescent="0.25">
      <c r="M25" s="18"/>
      <c r="N25" s="18"/>
      <c r="O25" s="18"/>
    </row>
    <row r="26" spans="13:15" x14ac:dyDescent="0.25">
      <c r="M26" s="18"/>
      <c r="N26" s="18"/>
      <c r="O26" s="18"/>
    </row>
    <row r="27" spans="13:15" x14ac:dyDescent="0.25">
      <c r="M27" s="18"/>
      <c r="N27" s="18"/>
      <c r="O27" s="18"/>
    </row>
    <row r="28" spans="13:15" x14ac:dyDescent="0.25">
      <c r="M28" s="18"/>
      <c r="N28" s="18"/>
      <c r="O28" s="18"/>
    </row>
  </sheetData>
  <pageMargins left="0.511811024" right="0.511811024" top="0.78740157499999996" bottom="0.78740157499999996" header="0.31496062000000002" footer="0.31496062000000002"/>
  <pageSetup paperSize="9" orientation="landscape" horizontalDpi="300" verticalDpi="300" r:id="rId1"/>
  <headerFooter>
    <oddFooter>&amp;R_x000D_&amp;1#&amp;"Calibri"&amp;10&amp;K000000 Classificação: Público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4:E39"/>
  <sheetViews>
    <sheetView showGridLines="0" showRowColHeaders="0" zoomScale="80" zoomScaleNormal="80" workbookViewId="0">
      <selection activeCell="D14" sqref="D14"/>
    </sheetView>
  </sheetViews>
  <sheetFormatPr defaultColWidth="9.140625" defaultRowHeight="15" x14ac:dyDescent="0.25"/>
  <cols>
    <col min="1" max="1" width="9.85546875" customWidth="1"/>
    <col min="2" max="2" width="62.28515625" customWidth="1"/>
    <col min="3" max="4" width="17.85546875" customWidth="1"/>
    <col min="5" max="5" width="11.42578125" customWidth="1"/>
    <col min="6" max="9" width="8.7109375" customWidth="1"/>
    <col min="16383" max="16383" width="10.42578125" customWidth="1"/>
    <col min="16384" max="16384" width="0.5703125" customWidth="1"/>
  </cols>
  <sheetData>
    <row r="4" spans="2:4" x14ac:dyDescent="0.25">
      <c r="B4" s="141"/>
      <c r="C4" s="142"/>
      <c r="D4" s="142"/>
    </row>
    <row r="5" spans="2:4" ht="32.1" customHeight="1" x14ac:dyDescent="0.25">
      <c r="B5" s="142"/>
      <c r="C5" s="142"/>
      <c r="D5" s="142"/>
    </row>
    <row r="6" spans="2:4" x14ac:dyDescent="0.25">
      <c r="B6" s="142"/>
      <c r="C6" s="142"/>
      <c r="D6" s="142"/>
    </row>
    <row r="7" spans="2:4" x14ac:dyDescent="0.25">
      <c r="B7" s="5" t="s">
        <v>2</v>
      </c>
      <c r="C7" s="2"/>
      <c r="D7" s="2"/>
    </row>
    <row r="8" spans="2:4" x14ac:dyDescent="0.25">
      <c r="B8" s="145"/>
      <c r="C8" s="137" t="s">
        <v>3</v>
      </c>
      <c r="D8" s="138"/>
    </row>
    <row r="9" spans="2:4" ht="21.95" customHeight="1" x14ac:dyDescent="0.25">
      <c r="B9" s="145"/>
      <c r="C9" s="21">
        <v>45016</v>
      </c>
      <c r="D9" s="21">
        <v>44926</v>
      </c>
    </row>
    <row r="10" spans="2:4" ht="23.1" customHeight="1" x14ac:dyDescent="0.25">
      <c r="B10" s="34" t="s">
        <v>83</v>
      </c>
      <c r="C10" s="43"/>
      <c r="D10" s="43"/>
    </row>
    <row r="11" spans="2:4" ht="18.95" customHeight="1" x14ac:dyDescent="0.25">
      <c r="B11" s="37" t="s">
        <v>84</v>
      </c>
      <c r="C11" s="44">
        <v>325711</v>
      </c>
      <c r="D11" s="44">
        <v>292980</v>
      </c>
    </row>
    <row r="12" spans="2:4" ht="18.95" customHeight="1" x14ac:dyDescent="0.25">
      <c r="B12" s="37" t="s">
        <v>85</v>
      </c>
      <c r="C12" s="44">
        <v>1290745</v>
      </c>
      <c r="D12" s="44">
        <v>1352359</v>
      </c>
    </row>
    <row r="13" spans="2:4" ht="18.95" customHeight="1" x14ac:dyDescent="0.25">
      <c r="B13" s="37" t="s">
        <v>86</v>
      </c>
      <c r="C13" s="44">
        <v>859249</v>
      </c>
      <c r="D13" s="44">
        <v>982643</v>
      </c>
    </row>
    <row r="14" spans="2:4" ht="18.95" customHeight="1" x14ac:dyDescent="0.25">
      <c r="B14" s="37" t="s">
        <v>87</v>
      </c>
      <c r="C14" s="44">
        <v>104797</v>
      </c>
      <c r="D14" s="44">
        <v>112706</v>
      </c>
    </row>
    <row r="15" spans="2:4" ht="18.95" customHeight="1" x14ac:dyDescent="0.25">
      <c r="B15" s="37" t="s">
        <v>88</v>
      </c>
      <c r="C15" s="44">
        <v>40715</v>
      </c>
      <c r="D15" s="44">
        <v>51896</v>
      </c>
    </row>
    <row r="16" spans="2:4" ht="18.95" customHeight="1" x14ac:dyDescent="0.25">
      <c r="B16" s="37" t="s">
        <v>89</v>
      </c>
      <c r="C16" s="44">
        <v>742261</v>
      </c>
      <c r="D16" s="44">
        <v>774649</v>
      </c>
    </row>
    <row r="17" spans="2:4" ht="18.95" customHeight="1" x14ac:dyDescent="0.25">
      <c r="B17" s="37" t="s">
        <v>90</v>
      </c>
      <c r="C17" s="44">
        <v>151829</v>
      </c>
      <c r="D17" s="44">
        <v>140250</v>
      </c>
    </row>
    <row r="18" spans="2:4" ht="18.95" customHeight="1" x14ac:dyDescent="0.25">
      <c r="B18" s="37" t="s">
        <v>91</v>
      </c>
      <c r="C18" s="44">
        <v>314504</v>
      </c>
      <c r="D18" s="44">
        <v>309347</v>
      </c>
    </row>
    <row r="19" spans="2:4" ht="18.95" customHeight="1" x14ac:dyDescent="0.25">
      <c r="B19" s="37" t="s">
        <v>92</v>
      </c>
      <c r="C19" s="44">
        <v>750951</v>
      </c>
      <c r="D19" s="44">
        <v>720032</v>
      </c>
    </row>
    <row r="20" spans="2:4" ht="18.95" customHeight="1" x14ac:dyDescent="0.25">
      <c r="B20" s="37" t="s">
        <v>93</v>
      </c>
      <c r="C20" s="44">
        <v>302682</v>
      </c>
      <c r="D20" s="44">
        <v>260733</v>
      </c>
    </row>
    <row r="21" spans="2:4" ht="18.95" customHeight="1" x14ac:dyDescent="0.25">
      <c r="B21" s="37"/>
      <c r="C21" s="116">
        <v>4883444</v>
      </c>
      <c r="D21" s="116">
        <v>4997595</v>
      </c>
    </row>
    <row r="22" spans="2:4" ht="18.95" customHeight="1" x14ac:dyDescent="0.25">
      <c r="B22" s="37" t="s">
        <v>94</v>
      </c>
      <c r="C22" s="44">
        <v>7212</v>
      </c>
      <c r="D22" s="44" t="s">
        <v>13</v>
      </c>
    </row>
    <row r="23" spans="2:4" ht="18.95" customHeight="1" x14ac:dyDescent="0.25">
      <c r="B23" s="114" t="s">
        <v>95</v>
      </c>
      <c r="C23" s="116">
        <v>4890656</v>
      </c>
      <c r="D23" s="116">
        <v>4997595</v>
      </c>
    </row>
    <row r="24" spans="2:4" ht="18.95" customHeight="1" x14ac:dyDescent="0.25">
      <c r="B24" s="34"/>
      <c r="C24" s="44"/>
      <c r="D24" s="44"/>
    </row>
    <row r="25" spans="2:4" ht="18.95" customHeight="1" x14ac:dyDescent="0.25">
      <c r="B25" s="34" t="s">
        <v>96</v>
      </c>
      <c r="C25" s="44"/>
      <c r="D25" s="44"/>
    </row>
    <row r="26" spans="2:4" ht="18.95" customHeight="1" x14ac:dyDescent="0.25">
      <c r="B26" s="37" t="s">
        <v>97</v>
      </c>
      <c r="C26" s="44">
        <v>6073</v>
      </c>
      <c r="D26" s="44">
        <v>5105</v>
      </c>
    </row>
    <row r="27" spans="2:4" ht="18.95" customHeight="1" x14ac:dyDescent="0.25">
      <c r="B27" s="37" t="s">
        <v>98</v>
      </c>
      <c r="C27" s="44">
        <v>4017</v>
      </c>
      <c r="D27" s="44">
        <v>63</v>
      </c>
    </row>
    <row r="28" spans="2:4" ht="18.95" customHeight="1" x14ac:dyDescent="0.25">
      <c r="B28" s="37" t="s">
        <v>99</v>
      </c>
      <c r="C28" s="44">
        <v>45050</v>
      </c>
      <c r="D28" s="44">
        <v>47280</v>
      </c>
    </row>
    <row r="29" spans="2:4" ht="18.95" customHeight="1" x14ac:dyDescent="0.25">
      <c r="B29" s="37" t="s">
        <v>100</v>
      </c>
      <c r="C29" s="44">
        <v>176160</v>
      </c>
      <c r="D29" s="44">
        <v>174461</v>
      </c>
    </row>
    <row r="30" spans="2:4" ht="18.95" customHeight="1" x14ac:dyDescent="0.25">
      <c r="B30" s="37" t="s">
        <v>101</v>
      </c>
      <c r="C30" s="44">
        <v>709067</v>
      </c>
      <c r="D30" s="44">
        <v>702734</v>
      </c>
    </row>
    <row r="31" spans="2:4" ht="11.45" customHeight="1" x14ac:dyDescent="0.25">
      <c r="B31" s="37" t="s">
        <v>102</v>
      </c>
      <c r="C31" s="44">
        <v>53133</v>
      </c>
      <c r="D31" s="44">
        <v>61895</v>
      </c>
    </row>
    <row r="32" spans="2:4" ht="18.95" customHeight="1" x14ac:dyDescent="0.25">
      <c r="B32" s="37" t="s">
        <v>103</v>
      </c>
      <c r="C32" s="44">
        <v>3403127</v>
      </c>
      <c r="D32" s="44">
        <v>3332528</v>
      </c>
    </row>
    <row r="33" spans="2:5" ht="18.95" customHeight="1" x14ac:dyDescent="0.25">
      <c r="B33" s="37" t="s">
        <v>104</v>
      </c>
      <c r="C33" s="44">
        <v>3940259</v>
      </c>
      <c r="D33" s="44">
        <v>3924195</v>
      </c>
    </row>
    <row r="34" spans="2:5" ht="18.95" customHeight="1" x14ac:dyDescent="0.25">
      <c r="B34" s="37" t="s">
        <v>105</v>
      </c>
      <c r="C34" s="44">
        <v>3383432</v>
      </c>
      <c r="D34" s="44">
        <v>3355051</v>
      </c>
    </row>
    <row r="35" spans="2:5" ht="18.95" customHeight="1" x14ac:dyDescent="0.25">
      <c r="B35" s="37" t="s">
        <v>106</v>
      </c>
      <c r="C35" s="44">
        <v>2353568</v>
      </c>
      <c r="D35" s="44">
        <v>2356699</v>
      </c>
    </row>
    <row r="36" spans="2:5" ht="18.95" customHeight="1" x14ac:dyDescent="0.25">
      <c r="B36" s="37" t="s">
        <v>107</v>
      </c>
      <c r="C36" s="44">
        <v>935900</v>
      </c>
      <c r="D36" s="44">
        <v>974169</v>
      </c>
    </row>
    <row r="37" spans="2:5" ht="18.95" customHeight="1" x14ac:dyDescent="0.25">
      <c r="B37" s="37" t="s">
        <v>108</v>
      </c>
      <c r="C37" s="96">
        <v>63469</v>
      </c>
      <c r="D37" s="96">
        <v>57219</v>
      </c>
    </row>
    <row r="38" spans="2:5" ht="18.95" customHeight="1" x14ac:dyDescent="0.25">
      <c r="B38" s="34" t="s">
        <v>109</v>
      </c>
      <c r="C38" s="86">
        <v>15073255</v>
      </c>
      <c r="D38" s="86">
        <v>14991399</v>
      </c>
      <c r="E38" s="6"/>
    </row>
    <row r="39" spans="2:5" ht="18.95" customHeight="1" x14ac:dyDescent="0.25">
      <c r="B39" s="34" t="s">
        <v>110</v>
      </c>
      <c r="C39" s="95">
        <v>19963911</v>
      </c>
      <c r="D39" s="95">
        <v>19988994</v>
      </c>
    </row>
  </sheetData>
  <mergeCells count="3">
    <mergeCell ref="B4:D6"/>
    <mergeCell ref="C8:D8"/>
    <mergeCell ref="B8:B9"/>
  </mergeCells>
  <conditionalFormatting sqref="B10:D10 B11:B39">
    <cfRule type="expression" dxfId="64" priority="2">
      <formula>MOD(ROW(),2)=0</formula>
    </cfRule>
  </conditionalFormatting>
  <conditionalFormatting sqref="C11:D39">
    <cfRule type="expression" dxfId="63" priority="1">
      <formula>MOD(ROW(),2)=0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headerFooter>
    <oddFooter>&amp;R_x000D_&amp;1#&amp;"Calibri"&amp;10&amp;K000000 Classificação: Público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4:D43"/>
  <sheetViews>
    <sheetView showGridLines="0" showRowColHeaders="0" zoomScale="80" zoomScaleNormal="80" workbookViewId="0">
      <selection activeCell="E20" sqref="E20"/>
    </sheetView>
  </sheetViews>
  <sheetFormatPr defaultColWidth="8.7109375" defaultRowHeight="15" x14ac:dyDescent="0.25"/>
  <cols>
    <col min="1" max="1" width="10.85546875" customWidth="1"/>
    <col min="2" max="2" width="61.85546875" bestFit="1" customWidth="1"/>
    <col min="3" max="3" width="15.85546875" customWidth="1"/>
    <col min="4" max="4" width="18.85546875" customWidth="1"/>
    <col min="5" max="5" width="12.5703125" customWidth="1"/>
  </cols>
  <sheetData>
    <row r="4" spans="2:4" ht="17.25" customHeight="1" x14ac:dyDescent="0.25">
      <c r="B4" s="141"/>
      <c r="C4" s="142"/>
      <c r="D4" s="142"/>
    </row>
    <row r="5" spans="2:4" ht="17.25" customHeight="1" x14ac:dyDescent="0.25">
      <c r="B5" s="142"/>
      <c r="C5" s="142"/>
      <c r="D5" s="142"/>
    </row>
    <row r="6" spans="2:4" ht="17.25" customHeight="1" x14ac:dyDescent="0.25">
      <c r="B6" s="142"/>
      <c r="C6" s="142"/>
      <c r="D6" s="142"/>
    </row>
    <row r="7" spans="2:4" ht="20.45" customHeight="1" x14ac:dyDescent="0.25">
      <c r="B7" s="5" t="s">
        <v>2</v>
      </c>
      <c r="C7" s="2"/>
      <c r="D7" s="2"/>
    </row>
    <row r="8" spans="2:4" ht="20.45" customHeight="1" x14ac:dyDescent="0.25">
      <c r="B8" s="145"/>
      <c r="C8" s="137" t="s">
        <v>3</v>
      </c>
      <c r="D8" s="138"/>
    </row>
    <row r="9" spans="2:4" ht="20.45" customHeight="1" x14ac:dyDescent="0.25">
      <c r="B9" s="145"/>
      <c r="C9" s="21">
        <v>45016</v>
      </c>
      <c r="D9" s="21">
        <v>44926</v>
      </c>
    </row>
    <row r="10" spans="2:4" ht="20.45" customHeight="1" x14ac:dyDescent="0.25">
      <c r="B10" s="34" t="s">
        <v>83</v>
      </c>
      <c r="C10" s="43"/>
      <c r="D10" s="43"/>
    </row>
    <row r="11" spans="2:4" s="8" customFormat="1" ht="20.45" customHeight="1" x14ac:dyDescent="0.2">
      <c r="B11" s="37" t="s">
        <v>111</v>
      </c>
      <c r="C11" s="35">
        <v>168382</v>
      </c>
      <c r="D11" s="35">
        <v>33707</v>
      </c>
    </row>
    <row r="12" spans="2:4" s="8" customFormat="1" ht="20.45" customHeight="1" x14ac:dyDescent="0.2">
      <c r="B12" s="37" t="s">
        <v>112</v>
      </c>
      <c r="C12" s="35">
        <v>353747</v>
      </c>
      <c r="D12" s="35">
        <v>503110</v>
      </c>
    </row>
    <row r="13" spans="2:4" s="8" customFormat="1" ht="20.45" customHeight="1" x14ac:dyDescent="0.2">
      <c r="B13" s="37" t="s">
        <v>113</v>
      </c>
      <c r="C13" s="35">
        <v>63498</v>
      </c>
      <c r="D13" s="35">
        <v>109881</v>
      </c>
    </row>
    <row r="14" spans="2:4" s="8" customFormat="1" ht="20.45" customHeight="1" x14ac:dyDescent="0.2">
      <c r="B14" s="37" t="s">
        <v>114</v>
      </c>
      <c r="C14" s="35">
        <v>172213</v>
      </c>
      <c r="D14" s="35">
        <v>176252</v>
      </c>
    </row>
    <row r="15" spans="2:4" s="8" customFormat="1" ht="20.45" customHeight="1" x14ac:dyDescent="0.2">
      <c r="B15" s="37" t="s">
        <v>115</v>
      </c>
      <c r="C15" s="35">
        <v>108196</v>
      </c>
      <c r="D15" s="35">
        <v>116248</v>
      </c>
    </row>
    <row r="16" spans="2:4" s="8" customFormat="1" ht="20.45" customHeight="1" x14ac:dyDescent="0.2">
      <c r="B16" s="37" t="s">
        <v>116</v>
      </c>
      <c r="C16" s="35">
        <v>86750</v>
      </c>
      <c r="D16" s="35">
        <v>84377</v>
      </c>
    </row>
    <row r="17" spans="2:4" s="8" customFormat="1" ht="20.45" customHeight="1" x14ac:dyDescent="0.2">
      <c r="B17" s="37" t="s">
        <v>117</v>
      </c>
      <c r="C17" s="35">
        <v>1045725</v>
      </c>
      <c r="D17" s="35">
        <v>1406958</v>
      </c>
    </row>
    <row r="18" spans="2:4" s="8" customFormat="1" ht="20.45" customHeight="1" x14ac:dyDescent="0.2">
      <c r="B18" s="37" t="s">
        <v>118</v>
      </c>
      <c r="C18" s="35">
        <v>60968</v>
      </c>
      <c r="D18" s="35">
        <v>68283</v>
      </c>
    </row>
    <row r="19" spans="2:4" s="8" customFormat="1" ht="20.45" customHeight="1" x14ac:dyDescent="0.2">
      <c r="B19" s="37" t="s">
        <v>119</v>
      </c>
      <c r="C19" s="35">
        <v>109584</v>
      </c>
      <c r="D19" s="35">
        <v>90526</v>
      </c>
    </row>
    <row r="20" spans="2:4" s="8" customFormat="1" ht="20.45" customHeight="1" x14ac:dyDescent="0.2">
      <c r="B20" s="37" t="s">
        <v>120</v>
      </c>
      <c r="C20" s="35">
        <v>705171</v>
      </c>
      <c r="D20" s="35">
        <v>672416</v>
      </c>
    </row>
    <row r="21" spans="2:4" s="8" customFormat="1" ht="20.45" customHeight="1" x14ac:dyDescent="0.2">
      <c r="B21" s="37" t="s">
        <v>121</v>
      </c>
      <c r="C21" s="35">
        <v>11786</v>
      </c>
      <c r="D21" s="35">
        <v>9893</v>
      </c>
    </row>
    <row r="22" spans="2:4" s="8" customFormat="1" ht="20.45" customHeight="1" x14ac:dyDescent="0.2">
      <c r="B22" s="37" t="s">
        <v>122</v>
      </c>
      <c r="C22" s="97">
        <v>196009</v>
      </c>
      <c r="D22" s="97">
        <v>179448</v>
      </c>
    </row>
    <row r="23" spans="2:4" s="8" customFormat="1" ht="20.45" customHeight="1" x14ac:dyDescent="0.2">
      <c r="B23" s="34" t="s">
        <v>123</v>
      </c>
      <c r="C23" s="98">
        <v>3082029</v>
      </c>
      <c r="D23" s="98">
        <v>3451099</v>
      </c>
    </row>
    <row r="24" spans="2:4" s="8" customFormat="1" ht="20.45" customHeight="1" x14ac:dyDescent="0.2">
      <c r="B24" s="37"/>
      <c r="C24" s="35" t="s">
        <v>14</v>
      </c>
      <c r="D24" s="35" t="s">
        <v>14</v>
      </c>
    </row>
    <row r="25" spans="2:4" s="8" customFormat="1" ht="20.45" customHeight="1" x14ac:dyDescent="0.2">
      <c r="B25" s="34" t="s">
        <v>124</v>
      </c>
      <c r="C25" s="35" t="s">
        <v>14</v>
      </c>
      <c r="D25" s="35" t="s">
        <v>14</v>
      </c>
    </row>
    <row r="26" spans="2:4" s="8" customFormat="1" ht="20.45" customHeight="1" x14ac:dyDescent="0.2">
      <c r="B26" s="37" t="s">
        <v>111</v>
      </c>
      <c r="C26" s="35">
        <v>4833118</v>
      </c>
      <c r="D26" s="35">
        <v>4925359</v>
      </c>
    </row>
    <row r="27" spans="2:4" s="8" customFormat="1" ht="20.45" customHeight="1" x14ac:dyDescent="0.2">
      <c r="B27" s="37" t="s">
        <v>125</v>
      </c>
      <c r="C27" s="35">
        <v>650051</v>
      </c>
      <c r="D27" s="35">
        <v>646368</v>
      </c>
    </row>
    <row r="28" spans="2:4" s="8" customFormat="1" ht="20.45" customHeight="1" x14ac:dyDescent="0.2">
      <c r="B28" s="37" t="s">
        <v>126</v>
      </c>
      <c r="C28" s="35">
        <v>361382</v>
      </c>
      <c r="D28" s="35">
        <v>361301</v>
      </c>
    </row>
    <row r="29" spans="2:4" s="8" customFormat="1" ht="20.45" customHeight="1" x14ac:dyDescent="0.2">
      <c r="B29" s="37" t="s">
        <v>127</v>
      </c>
      <c r="C29" s="35">
        <v>4893</v>
      </c>
      <c r="D29" s="35">
        <v>5299</v>
      </c>
    </row>
    <row r="30" spans="2:4" s="8" customFormat="1" ht="20.45" customHeight="1" x14ac:dyDescent="0.2">
      <c r="B30" s="37" t="s">
        <v>128</v>
      </c>
      <c r="C30" s="35">
        <v>1084530</v>
      </c>
      <c r="D30" s="35">
        <v>1112069</v>
      </c>
    </row>
    <row r="31" spans="2:4" s="8" customFormat="1" ht="20.45" customHeight="1" x14ac:dyDescent="0.2">
      <c r="B31" s="37" t="s">
        <v>129</v>
      </c>
      <c r="C31" s="35">
        <v>397885</v>
      </c>
      <c r="D31" s="35">
        <v>397040</v>
      </c>
    </row>
    <row r="32" spans="2:4" s="8" customFormat="1" ht="20.45" customHeight="1" x14ac:dyDescent="0.2">
      <c r="B32" s="37" t="s">
        <v>121</v>
      </c>
      <c r="C32" s="35">
        <v>57301</v>
      </c>
      <c r="D32" s="35">
        <v>52474</v>
      </c>
    </row>
    <row r="33" spans="2:4" s="8" customFormat="1" ht="20.45" customHeight="1" x14ac:dyDescent="0.2">
      <c r="B33" s="37" t="s">
        <v>122</v>
      </c>
      <c r="C33" s="97">
        <v>145030</v>
      </c>
      <c r="D33" s="97">
        <v>145175</v>
      </c>
    </row>
    <row r="34" spans="2:4" s="8" customFormat="1" ht="20.45" customHeight="1" x14ac:dyDescent="0.2">
      <c r="B34" s="34" t="s">
        <v>109</v>
      </c>
      <c r="C34" s="98">
        <v>7534190</v>
      </c>
      <c r="D34" s="98">
        <v>7645085</v>
      </c>
    </row>
    <row r="35" spans="2:4" s="8" customFormat="1" ht="20.45" customHeight="1" x14ac:dyDescent="0.2">
      <c r="B35" s="34" t="s">
        <v>130</v>
      </c>
      <c r="C35" s="85">
        <v>10616219</v>
      </c>
      <c r="D35" s="85">
        <v>11096184</v>
      </c>
    </row>
    <row r="36" spans="2:4" s="8" customFormat="1" ht="20.45" customHeight="1" x14ac:dyDescent="0.2">
      <c r="B36" s="37"/>
      <c r="C36" s="35" t="s">
        <v>14</v>
      </c>
      <c r="D36" s="35" t="s">
        <v>14</v>
      </c>
    </row>
    <row r="37" spans="2:4" s="8" customFormat="1" ht="20.45" customHeight="1" x14ac:dyDescent="0.2">
      <c r="B37" s="34" t="s">
        <v>131</v>
      </c>
      <c r="C37" s="35" t="s">
        <v>14</v>
      </c>
      <c r="D37" s="35" t="s">
        <v>14</v>
      </c>
    </row>
    <row r="38" spans="2:4" s="8" customFormat="1" ht="20.45" customHeight="1" x14ac:dyDescent="0.2">
      <c r="B38" s="37" t="s">
        <v>132</v>
      </c>
      <c r="C38" s="35">
        <v>5473724</v>
      </c>
      <c r="D38" s="35">
        <v>5473724</v>
      </c>
    </row>
    <row r="39" spans="2:4" s="8" customFormat="1" ht="20.45" customHeight="1" x14ac:dyDescent="0.2">
      <c r="B39" s="37" t="s">
        <v>133</v>
      </c>
      <c r="C39" s="35">
        <v>3628085</v>
      </c>
      <c r="D39" s="35">
        <v>3628085</v>
      </c>
    </row>
    <row r="40" spans="2:4" s="8" customFormat="1" ht="20.45" customHeight="1" x14ac:dyDescent="0.2">
      <c r="B40" s="37" t="s">
        <v>134</v>
      </c>
      <c r="C40" s="35">
        <v>-202077</v>
      </c>
      <c r="D40" s="35">
        <v>-208999</v>
      </c>
    </row>
    <row r="41" spans="2:4" s="8" customFormat="1" ht="20.45" customHeight="1" x14ac:dyDescent="0.2">
      <c r="B41" s="37" t="s">
        <v>135</v>
      </c>
      <c r="C41" s="35">
        <v>447960</v>
      </c>
      <c r="D41" s="35" t="s">
        <v>13</v>
      </c>
    </row>
    <row r="42" spans="2:4" ht="19.5" customHeight="1" x14ac:dyDescent="0.25">
      <c r="B42" s="34" t="s">
        <v>136</v>
      </c>
      <c r="C42" s="117">
        <v>9347692</v>
      </c>
      <c r="D42" s="117">
        <v>8892810</v>
      </c>
    </row>
    <row r="43" spans="2:4" ht="19.5" customHeight="1" x14ac:dyDescent="0.25">
      <c r="B43" s="34" t="s">
        <v>137</v>
      </c>
      <c r="C43" s="99">
        <v>19963911</v>
      </c>
      <c r="D43" s="99">
        <v>19988994</v>
      </c>
    </row>
  </sheetData>
  <mergeCells count="3">
    <mergeCell ref="B4:D6"/>
    <mergeCell ref="B8:B9"/>
    <mergeCell ref="C8:D8"/>
  </mergeCells>
  <conditionalFormatting sqref="B42:B43">
    <cfRule type="expression" dxfId="62" priority="16">
      <formula>MOD(ROW(),2)=0</formula>
    </cfRule>
  </conditionalFormatting>
  <conditionalFormatting sqref="B10:D10 B11:B36">
    <cfRule type="expression" dxfId="61" priority="17">
      <formula>MOD(ROW(),2)=0</formula>
    </cfRule>
  </conditionalFormatting>
  <conditionalFormatting sqref="B37">
    <cfRule type="expression" dxfId="60" priority="15">
      <formula>MOD(ROW(),2)=0</formula>
    </cfRule>
  </conditionalFormatting>
  <conditionalFormatting sqref="B38:B41">
    <cfRule type="expression" dxfId="59" priority="14">
      <formula>MOD(ROW(),2)=0</formula>
    </cfRule>
  </conditionalFormatting>
  <conditionalFormatting sqref="C11:C36">
    <cfRule type="expression" dxfId="58" priority="5">
      <formula>MOD(ROW(),2)=0</formula>
    </cfRule>
  </conditionalFormatting>
  <conditionalFormatting sqref="C37:C41">
    <cfRule type="expression" dxfId="57" priority="6">
      <formula>MOD(ROW(),2)=0</formula>
    </cfRule>
  </conditionalFormatting>
  <conditionalFormatting sqref="C42:C43">
    <cfRule type="expression" dxfId="56" priority="4">
      <formula>MOD(ROW(),2)=0</formula>
    </cfRule>
  </conditionalFormatting>
  <conditionalFormatting sqref="D11:D36">
    <cfRule type="expression" dxfId="55" priority="2">
      <formula>MOD(ROW(),2)=0</formula>
    </cfRule>
  </conditionalFormatting>
  <conditionalFormatting sqref="D37:D41">
    <cfRule type="expression" dxfId="54" priority="3">
      <formula>MOD(ROW(),2)=0</formula>
    </cfRule>
  </conditionalFormatting>
  <conditionalFormatting sqref="D42:D43">
    <cfRule type="expression" dxfId="53" priority="1">
      <formula>MOD(ROW(),2)=0</formula>
    </cfRule>
  </conditionalFormatting>
  <pageMargins left="0.511811024" right="0.511811024" top="0.78740157499999996" bottom="0.78740157499999996" header="0.31496062000000002" footer="0.31496062000000002"/>
  <headerFooter>
    <oddFooter>&amp;R_x000D_&amp;1#&amp;"Calibri"&amp;10&amp;K000000 Classificação: Público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5:E38"/>
  <sheetViews>
    <sheetView showGridLines="0" showRowColHeaders="0" zoomScale="80" zoomScaleNormal="80" workbookViewId="0"/>
  </sheetViews>
  <sheetFormatPr defaultColWidth="8.7109375" defaultRowHeight="15" x14ac:dyDescent="0.25"/>
  <cols>
    <col min="1" max="1" width="9.85546875" customWidth="1"/>
    <col min="2" max="2" width="54.42578125" customWidth="1"/>
    <col min="3" max="4" width="21" customWidth="1"/>
    <col min="5" max="5" width="12.42578125" customWidth="1"/>
  </cols>
  <sheetData>
    <row r="5" spans="2:4" x14ac:dyDescent="0.25">
      <c r="B5" s="141"/>
      <c r="C5" s="141"/>
      <c r="D5" s="141"/>
    </row>
    <row r="6" spans="2:4" x14ac:dyDescent="0.25">
      <c r="B6" s="142"/>
      <c r="C6" s="142"/>
      <c r="D6" s="142"/>
    </row>
    <row r="7" spans="2:4" ht="7.5" customHeight="1" x14ac:dyDescent="0.25">
      <c r="B7" s="142"/>
      <c r="C7" s="142"/>
      <c r="D7" s="142"/>
    </row>
    <row r="8" spans="2:4" ht="32.1" customHeight="1" x14ac:dyDescent="0.25">
      <c r="B8" s="17" t="s">
        <v>138</v>
      </c>
      <c r="C8" s="17"/>
      <c r="D8" s="17"/>
    </row>
    <row r="9" spans="2:4" ht="32.1" customHeight="1" x14ac:dyDescent="0.25">
      <c r="B9" s="145"/>
      <c r="C9" s="137" t="s">
        <v>3</v>
      </c>
      <c r="D9" s="138"/>
    </row>
    <row r="10" spans="2:4" ht="31.5" customHeight="1" x14ac:dyDescent="0.25">
      <c r="B10" s="145"/>
      <c r="C10" s="21" t="s">
        <v>4</v>
      </c>
      <c r="D10" s="21" t="s">
        <v>5</v>
      </c>
    </row>
    <row r="11" spans="2:4" ht="29.1" customHeight="1" x14ac:dyDescent="0.25">
      <c r="B11" s="34" t="s">
        <v>186</v>
      </c>
      <c r="C11" s="39">
        <v>1756040</v>
      </c>
      <c r="D11" s="39">
        <v>2124164</v>
      </c>
    </row>
    <row r="12" spans="2:4" ht="21" customHeight="1" x14ac:dyDescent="0.25">
      <c r="B12" s="34"/>
      <c r="C12" s="35"/>
      <c r="D12" s="35"/>
    </row>
    <row r="13" spans="2:4" ht="21" customHeight="1" x14ac:dyDescent="0.25">
      <c r="B13" s="34" t="s">
        <v>187</v>
      </c>
      <c r="C13" s="35"/>
      <c r="D13" s="35"/>
    </row>
    <row r="14" spans="2:4" ht="21" customHeight="1" x14ac:dyDescent="0.25">
      <c r="B14" s="37" t="s">
        <v>188</v>
      </c>
      <c r="C14" s="35">
        <v>-745522</v>
      </c>
      <c r="D14" s="35">
        <v>-964732</v>
      </c>
    </row>
    <row r="15" spans="2:4" ht="21" customHeight="1" x14ac:dyDescent="0.25">
      <c r="B15" s="37" t="s">
        <v>189</v>
      </c>
      <c r="C15" s="80">
        <v>-26833</v>
      </c>
      <c r="D15" s="80">
        <v>-50696</v>
      </c>
    </row>
    <row r="16" spans="2:4" ht="21" customHeight="1" x14ac:dyDescent="0.25">
      <c r="B16" s="37" t="s">
        <v>190</v>
      </c>
      <c r="C16" s="97">
        <v>-208742</v>
      </c>
      <c r="D16" s="97">
        <v>-198456</v>
      </c>
    </row>
    <row r="17" spans="2:5" ht="21" customHeight="1" x14ac:dyDescent="0.25">
      <c r="B17" s="37"/>
      <c r="C17" s="81">
        <v>-981097</v>
      </c>
      <c r="D17" s="81">
        <v>-1213884</v>
      </c>
    </row>
    <row r="18" spans="2:5" ht="21" customHeight="1" x14ac:dyDescent="0.25">
      <c r="B18" s="37"/>
      <c r="C18" s="35"/>
      <c r="D18" s="35"/>
    </row>
    <row r="19" spans="2:5" ht="21" customHeight="1" x14ac:dyDescent="0.25">
      <c r="B19" s="34" t="s">
        <v>191</v>
      </c>
      <c r="C19" s="39">
        <v>774943</v>
      </c>
      <c r="D19" s="39">
        <v>910280</v>
      </c>
    </row>
    <row r="20" spans="2:5" ht="21" customHeight="1" x14ac:dyDescent="0.25">
      <c r="B20" s="37"/>
      <c r="C20" s="35"/>
      <c r="D20" s="35"/>
    </row>
    <row r="21" spans="2:5" ht="21" customHeight="1" x14ac:dyDescent="0.25">
      <c r="B21" s="34" t="s">
        <v>192</v>
      </c>
      <c r="C21" s="80"/>
      <c r="D21" s="80"/>
    </row>
    <row r="22" spans="2:5" ht="21" customHeight="1" x14ac:dyDescent="0.25">
      <c r="B22" s="37" t="s">
        <v>193</v>
      </c>
      <c r="C22" s="35">
        <v>75</v>
      </c>
      <c r="D22" s="35">
        <v>1173</v>
      </c>
    </row>
    <row r="23" spans="2:5" ht="21" customHeight="1" x14ac:dyDescent="0.25">
      <c r="B23" s="37" t="s">
        <v>194</v>
      </c>
      <c r="C23" s="80">
        <v>-29569</v>
      </c>
      <c r="D23" s="80">
        <v>-32666</v>
      </c>
    </row>
    <row r="24" spans="2:5" ht="21" customHeight="1" x14ac:dyDescent="0.25">
      <c r="B24" s="37" t="s">
        <v>195</v>
      </c>
      <c r="C24" s="35">
        <v>-77203</v>
      </c>
      <c r="D24" s="35">
        <v>-72199</v>
      </c>
    </row>
    <row r="25" spans="2:5" ht="21" customHeight="1" x14ac:dyDescent="0.25">
      <c r="B25" s="118"/>
      <c r="C25" s="115">
        <v>-106697</v>
      </c>
      <c r="D25" s="115">
        <v>-103692</v>
      </c>
    </row>
    <row r="26" spans="2:5" ht="21" customHeight="1" x14ac:dyDescent="0.25">
      <c r="B26" s="37"/>
      <c r="C26" s="39"/>
      <c r="D26" s="39"/>
    </row>
    <row r="27" spans="2:5" ht="21" customHeight="1" x14ac:dyDescent="0.25">
      <c r="B27" s="37" t="s">
        <v>196</v>
      </c>
      <c r="C27" s="122">
        <v>69506</v>
      </c>
      <c r="D27" s="42">
        <v>56080</v>
      </c>
    </row>
    <row r="28" spans="2:5" ht="25.5" x14ac:dyDescent="0.25">
      <c r="B28" s="114" t="s">
        <v>197</v>
      </c>
      <c r="C28" s="81">
        <v>737752</v>
      </c>
      <c r="D28" s="81">
        <v>862668</v>
      </c>
    </row>
    <row r="29" spans="2:5" ht="26.25" customHeight="1" x14ac:dyDescent="0.25">
      <c r="B29" s="34"/>
      <c r="C29" s="39"/>
      <c r="D29" s="39"/>
    </row>
    <row r="30" spans="2:5" ht="21" customHeight="1" x14ac:dyDescent="0.25">
      <c r="B30" s="37" t="s">
        <v>198</v>
      </c>
      <c r="C30" s="35">
        <v>173259</v>
      </c>
      <c r="D30" s="35">
        <v>897909</v>
      </c>
      <c r="E30" s="100"/>
    </row>
    <row r="31" spans="2:5" ht="21" customHeight="1" x14ac:dyDescent="0.25">
      <c r="B31" s="37" t="s">
        <v>199</v>
      </c>
      <c r="C31" s="38">
        <v>-167447</v>
      </c>
      <c r="D31" s="97">
        <v>-601028</v>
      </c>
    </row>
    <row r="32" spans="2:5" ht="21" customHeight="1" x14ac:dyDescent="0.25">
      <c r="B32" s="114" t="s">
        <v>200</v>
      </c>
      <c r="C32" s="81">
        <v>743564</v>
      </c>
      <c r="D32" s="81">
        <v>1159549</v>
      </c>
    </row>
    <row r="33" spans="2:4" ht="21" customHeight="1" x14ac:dyDescent="0.25">
      <c r="B33" s="34"/>
      <c r="C33" s="39"/>
      <c r="D33" s="39"/>
    </row>
    <row r="34" spans="2:4" ht="21" customHeight="1" x14ac:dyDescent="0.25">
      <c r="B34" s="37" t="s">
        <v>201</v>
      </c>
      <c r="C34" s="80">
        <v>-129177</v>
      </c>
      <c r="D34" s="80">
        <v>-369268</v>
      </c>
    </row>
    <row r="35" spans="2:4" ht="21" customHeight="1" x14ac:dyDescent="0.25">
      <c r="B35" s="37" t="s">
        <v>202</v>
      </c>
      <c r="C35" s="35">
        <v>-4884</v>
      </c>
      <c r="D35" s="35">
        <v>23233</v>
      </c>
    </row>
    <row r="36" spans="2:4" ht="21" customHeight="1" thickBot="1" x14ac:dyDescent="0.3">
      <c r="B36" s="118" t="s">
        <v>203</v>
      </c>
      <c r="C36" s="123">
        <v>609503</v>
      </c>
      <c r="D36" s="123">
        <v>813514</v>
      </c>
    </row>
    <row r="37" spans="2:4" ht="21" customHeight="1" thickTop="1" x14ac:dyDescent="0.25">
      <c r="B37" s="114" t="s">
        <v>204</v>
      </c>
      <c r="C37" s="124">
        <v>0.21</v>
      </c>
      <c r="D37" s="124">
        <v>0.28000000000000003</v>
      </c>
    </row>
    <row r="38" spans="2:4" x14ac:dyDescent="0.25">
      <c r="B38" s="2"/>
      <c r="C38" s="2"/>
      <c r="D38" s="2"/>
    </row>
  </sheetData>
  <mergeCells count="3">
    <mergeCell ref="B9:B10"/>
    <mergeCell ref="C9:D9"/>
    <mergeCell ref="B5:D7"/>
  </mergeCells>
  <conditionalFormatting sqref="B31:B34">
    <cfRule type="expression" dxfId="52" priority="21">
      <formula>MOD(ROW(),2)=0</formula>
    </cfRule>
  </conditionalFormatting>
  <conditionalFormatting sqref="B37">
    <cfRule type="expression" dxfId="51" priority="20">
      <formula>MOD(ROW(),2)=0</formula>
    </cfRule>
  </conditionalFormatting>
  <conditionalFormatting sqref="B35:B36">
    <cfRule type="expression" dxfId="50" priority="19">
      <formula>MOD(ROW(),2)=0</formula>
    </cfRule>
  </conditionalFormatting>
  <conditionalFormatting sqref="B13:B17">
    <cfRule type="expression" dxfId="49" priority="18">
      <formula>MOD(ROW(),2)=0</formula>
    </cfRule>
  </conditionalFormatting>
  <conditionalFormatting sqref="B18">
    <cfRule type="expression" dxfId="48" priority="17">
      <formula>MOD(ROW(),2)=0</formula>
    </cfRule>
  </conditionalFormatting>
  <conditionalFormatting sqref="B11:B12">
    <cfRule type="expression" dxfId="47" priority="16">
      <formula>MOD(ROW(),2)=0</formula>
    </cfRule>
  </conditionalFormatting>
  <conditionalFormatting sqref="B19">
    <cfRule type="expression" dxfId="46" priority="15">
      <formula>MOD(ROW(),2)=0</formula>
    </cfRule>
  </conditionalFormatting>
  <conditionalFormatting sqref="B21:B24">
    <cfRule type="expression" dxfId="45" priority="13">
      <formula>MOD(ROW(),2)=0</formula>
    </cfRule>
  </conditionalFormatting>
  <conditionalFormatting sqref="B27:B28">
    <cfRule type="expression" dxfId="44" priority="12">
      <formula>MOD(ROW(),2)=0</formula>
    </cfRule>
  </conditionalFormatting>
  <conditionalFormatting sqref="B20">
    <cfRule type="expression" dxfId="43" priority="11">
      <formula>MOD(ROW(),2)=0</formula>
    </cfRule>
  </conditionalFormatting>
  <conditionalFormatting sqref="B25:B26">
    <cfRule type="expression" dxfId="42" priority="10">
      <formula>MOD(ROW(),2)=0</formula>
    </cfRule>
  </conditionalFormatting>
  <conditionalFormatting sqref="B30">
    <cfRule type="expression" dxfId="41" priority="9">
      <formula>MOD(ROW(),2)=0</formula>
    </cfRule>
  </conditionalFormatting>
  <conditionalFormatting sqref="B29">
    <cfRule type="expression" dxfId="40" priority="6">
      <formula>MOD(ROW(),2)=0</formula>
    </cfRule>
  </conditionalFormatting>
  <conditionalFormatting sqref="C11:D12 C18:D18 C20:D28 C30:D37">
    <cfRule type="expression" dxfId="39" priority="5">
      <formula>MOD(ROW(),2)=0</formula>
    </cfRule>
  </conditionalFormatting>
  <conditionalFormatting sqref="C19:D19">
    <cfRule type="expression" dxfId="38" priority="4">
      <formula>MOD(ROW(),2)=0</formula>
    </cfRule>
  </conditionalFormatting>
  <conditionalFormatting sqref="C13:C17">
    <cfRule type="expression" dxfId="37" priority="3">
      <formula>MOD(ROW(),2)=0</formula>
    </cfRule>
  </conditionalFormatting>
  <conditionalFormatting sqref="D13:D17">
    <cfRule type="expression" dxfId="36" priority="2">
      <formula>MOD(ROW(),2)=0</formula>
    </cfRule>
  </conditionalFormatting>
  <conditionalFormatting sqref="C29:D29">
    <cfRule type="expression" dxfId="35" priority="1">
      <formula>MOD(ROW(),2)=0</formula>
    </cfRule>
  </conditionalFormatting>
  <pageMargins left="0.511811024" right="0.511811024" top="0.78740157499999996" bottom="0.78740157499999996" header="0.31496062000000002" footer="0.31496062000000002"/>
  <headerFooter>
    <oddFooter>&amp;R_x000D_&amp;1#&amp;"Calibri"&amp;10&amp;K000000 Classificação: Público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7:D74"/>
  <sheetViews>
    <sheetView showGridLines="0" showRowColHeaders="0" zoomScale="80" zoomScaleNormal="80" workbookViewId="0">
      <selection activeCell="F8" sqref="F8"/>
    </sheetView>
  </sheetViews>
  <sheetFormatPr defaultColWidth="8.7109375" defaultRowHeight="15" x14ac:dyDescent="0.25"/>
  <cols>
    <col min="1" max="1" width="9.85546875" customWidth="1"/>
    <col min="2" max="2" width="90.140625" customWidth="1"/>
    <col min="3" max="4" width="18.5703125" customWidth="1"/>
    <col min="5" max="5" width="2.85546875" customWidth="1"/>
  </cols>
  <sheetData>
    <row r="7" spans="2:4" ht="9.6" customHeight="1" x14ac:dyDescent="0.25">
      <c r="B7" s="130"/>
      <c r="C7" s="139"/>
      <c r="D7" s="139"/>
    </row>
    <row r="8" spans="2:4" x14ac:dyDescent="0.25">
      <c r="B8" s="5" t="s">
        <v>2</v>
      </c>
      <c r="C8" s="2"/>
      <c r="D8" s="2"/>
    </row>
    <row r="9" spans="2:4" x14ac:dyDescent="0.25">
      <c r="B9" s="145"/>
      <c r="C9" s="137" t="s">
        <v>3</v>
      </c>
      <c r="D9" s="138"/>
    </row>
    <row r="10" spans="2:4" ht="32.450000000000003" customHeight="1" x14ac:dyDescent="0.25">
      <c r="B10" s="145"/>
      <c r="C10" s="21" t="s">
        <v>4</v>
      </c>
      <c r="D10" s="21" t="s">
        <v>5</v>
      </c>
    </row>
    <row r="11" spans="2:4" ht="31.5" customHeight="1" x14ac:dyDescent="0.25">
      <c r="B11" s="34" t="s">
        <v>141</v>
      </c>
      <c r="C11" s="45"/>
      <c r="D11" s="45"/>
    </row>
    <row r="12" spans="2:4" ht="21" customHeight="1" x14ac:dyDescent="0.25">
      <c r="B12" s="37" t="s">
        <v>32</v>
      </c>
      <c r="C12" s="35">
        <v>609503</v>
      </c>
      <c r="D12" s="35">
        <v>813514</v>
      </c>
    </row>
    <row r="13" spans="2:4" ht="21" customHeight="1" x14ac:dyDescent="0.25">
      <c r="B13" s="37" t="s">
        <v>142</v>
      </c>
      <c r="C13" s="35" t="s">
        <v>38</v>
      </c>
      <c r="D13" s="35"/>
    </row>
    <row r="14" spans="2:4" ht="21" customHeight="1" x14ac:dyDescent="0.25">
      <c r="B14" s="37" t="s">
        <v>143</v>
      </c>
      <c r="C14" s="35">
        <v>81143</v>
      </c>
      <c r="D14" s="35">
        <v>81877</v>
      </c>
    </row>
    <row r="15" spans="2:4" ht="27.75" customHeight="1" x14ac:dyDescent="0.25">
      <c r="B15" s="37" t="s">
        <v>144</v>
      </c>
      <c r="C15" s="35">
        <v>3722</v>
      </c>
      <c r="D15" s="35">
        <v>54</v>
      </c>
    </row>
    <row r="16" spans="2:4" ht="21" customHeight="1" x14ac:dyDescent="0.25">
      <c r="B16" s="37" t="s">
        <v>145</v>
      </c>
      <c r="C16" s="35">
        <v>-344687</v>
      </c>
      <c r="D16" s="35">
        <v>-337836</v>
      </c>
    </row>
    <row r="17" spans="2:4" ht="21" customHeight="1" x14ac:dyDescent="0.25">
      <c r="B17" s="37" t="s">
        <v>146</v>
      </c>
      <c r="C17" s="35">
        <v>-69506</v>
      </c>
      <c r="D17" s="35">
        <v>-56080</v>
      </c>
    </row>
    <row r="18" spans="2:4" ht="21" customHeight="1" x14ac:dyDescent="0.25">
      <c r="B18" s="37" t="s">
        <v>147</v>
      </c>
      <c r="C18" s="35">
        <v>30086</v>
      </c>
      <c r="D18" s="35" t="s">
        <v>13</v>
      </c>
    </row>
    <row r="19" spans="2:4" ht="21" customHeight="1" x14ac:dyDescent="0.25">
      <c r="B19" s="37" t="s">
        <v>148</v>
      </c>
      <c r="C19" s="35">
        <v>46126</v>
      </c>
      <c r="D19" s="35" t="s">
        <v>13</v>
      </c>
    </row>
    <row r="20" spans="2:4" ht="21" customHeight="1" x14ac:dyDescent="0.25">
      <c r="B20" s="37" t="s">
        <v>149</v>
      </c>
      <c r="C20" s="35">
        <v>143809</v>
      </c>
      <c r="D20" s="35">
        <v>129016</v>
      </c>
    </row>
    <row r="21" spans="2:4" ht="21" customHeight="1" x14ac:dyDescent="0.25">
      <c r="B21" s="37" t="s">
        <v>150</v>
      </c>
      <c r="C21" s="35">
        <v>-103814</v>
      </c>
      <c r="D21" s="35">
        <v>-842700</v>
      </c>
    </row>
    <row r="22" spans="2:4" ht="21" customHeight="1" x14ac:dyDescent="0.25">
      <c r="B22" s="37" t="s">
        <v>140</v>
      </c>
      <c r="C22" s="35">
        <v>-30487</v>
      </c>
      <c r="D22" s="35" t="s">
        <v>13</v>
      </c>
    </row>
    <row r="23" spans="2:4" ht="21" customHeight="1" x14ac:dyDescent="0.25">
      <c r="B23" s="37" t="s">
        <v>151</v>
      </c>
      <c r="C23" s="35">
        <v>2107</v>
      </c>
      <c r="D23" s="35">
        <v>605</v>
      </c>
    </row>
    <row r="24" spans="2:4" ht="21" customHeight="1" x14ac:dyDescent="0.25">
      <c r="B24" s="37" t="s">
        <v>125</v>
      </c>
      <c r="C24" s="35">
        <v>4884</v>
      </c>
      <c r="D24" s="35">
        <v>-23233</v>
      </c>
    </row>
    <row r="25" spans="2:4" ht="21" customHeight="1" x14ac:dyDescent="0.25">
      <c r="B25" s="37" t="s">
        <v>152</v>
      </c>
      <c r="C25" s="35">
        <v>9300</v>
      </c>
      <c r="D25" s="35">
        <v>15212</v>
      </c>
    </row>
    <row r="26" spans="2:4" ht="21" customHeight="1" x14ac:dyDescent="0.25">
      <c r="B26" s="37" t="s">
        <v>153</v>
      </c>
      <c r="C26" s="35">
        <v>12725</v>
      </c>
      <c r="D26" s="35">
        <v>456647</v>
      </c>
    </row>
    <row r="27" spans="2:4" ht="21" customHeight="1" x14ac:dyDescent="0.25">
      <c r="B27" s="37" t="s">
        <v>154</v>
      </c>
      <c r="C27" s="119">
        <v>32755</v>
      </c>
      <c r="D27" s="35">
        <v>27427</v>
      </c>
    </row>
    <row r="28" spans="2:4" ht="21" customHeight="1" x14ac:dyDescent="0.25">
      <c r="B28" s="118" t="s">
        <v>155</v>
      </c>
      <c r="C28" s="80">
        <v>14634</v>
      </c>
      <c r="D28" s="80">
        <v>35408</v>
      </c>
    </row>
    <row r="29" spans="2:4" ht="21" customHeight="1" x14ac:dyDescent="0.25">
      <c r="B29" s="37" t="s">
        <v>156</v>
      </c>
      <c r="C29" s="35">
        <v>3552</v>
      </c>
      <c r="D29" s="35">
        <v>-11313</v>
      </c>
    </row>
    <row r="30" spans="2:4" ht="19.5" customHeight="1" x14ac:dyDescent="0.25">
      <c r="B30" s="37" t="s">
        <v>14</v>
      </c>
      <c r="C30" s="113">
        <v>445852</v>
      </c>
      <c r="D30" s="113">
        <v>288598</v>
      </c>
    </row>
    <row r="31" spans="2:4" ht="21" customHeight="1" x14ac:dyDescent="0.25">
      <c r="B31" s="34" t="s">
        <v>157</v>
      </c>
      <c r="C31" s="35"/>
      <c r="D31" s="35"/>
    </row>
    <row r="32" spans="2:4" ht="21" customHeight="1" x14ac:dyDescent="0.25">
      <c r="B32" s="37" t="s">
        <v>86</v>
      </c>
      <c r="C32" s="35">
        <v>119515</v>
      </c>
      <c r="D32" s="35">
        <v>-190118</v>
      </c>
    </row>
    <row r="33" spans="2:4" ht="21" customHeight="1" x14ac:dyDescent="0.25">
      <c r="B33" s="37" t="s">
        <v>88</v>
      </c>
      <c r="C33" s="35">
        <v>11568</v>
      </c>
      <c r="D33" s="35">
        <v>1153</v>
      </c>
    </row>
    <row r="34" spans="2:4" ht="21" customHeight="1" x14ac:dyDescent="0.25">
      <c r="B34" s="37" t="s">
        <v>89</v>
      </c>
      <c r="C34" s="35">
        <v>7285</v>
      </c>
      <c r="D34" s="35">
        <v>-241443</v>
      </c>
    </row>
    <row r="35" spans="2:4" ht="21" customHeight="1" x14ac:dyDescent="0.25">
      <c r="B35" s="37" t="s">
        <v>158</v>
      </c>
      <c r="C35" s="35">
        <v>7909</v>
      </c>
      <c r="D35" s="35">
        <v>20051</v>
      </c>
    </row>
    <row r="36" spans="2:4" ht="21" customHeight="1" x14ac:dyDescent="0.25">
      <c r="B36" s="37" t="s">
        <v>159</v>
      </c>
      <c r="C36" s="35">
        <v>221</v>
      </c>
      <c r="D36" s="35">
        <v>-36434</v>
      </c>
    </row>
    <row r="37" spans="2:4" ht="21" customHeight="1" x14ac:dyDescent="0.25">
      <c r="B37" s="37" t="s">
        <v>160</v>
      </c>
      <c r="C37" s="35" t="s">
        <v>13</v>
      </c>
      <c r="D37" s="35" t="s">
        <v>13</v>
      </c>
    </row>
    <row r="38" spans="2:4" ht="21" customHeight="1" x14ac:dyDescent="0.25">
      <c r="B38" s="37" t="s">
        <v>161</v>
      </c>
      <c r="C38" s="35">
        <v>221948</v>
      </c>
      <c r="D38" s="35">
        <v>153935</v>
      </c>
    </row>
    <row r="39" spans="2:4" ht="21" customHeight="1" x14ac:dyDescent="0.25">
      <c r="B39" s="37" t="s">
        <v>162</v>
      </c>
      <c r="C39" s="35">
        <v>-32781</v>
      </c>
      <c r="D39" s="35">
        <v>-17303</v>
      </c>
    </row>
    <row r="40" spans="2:4" ht="21" customHeight="1" x14ac:dyDescent="0.25">
      <c r="B40" s="37" t="s">
        <v>14</v>
      </c>
      <c r="C40" s="113">
        <v>335665</v>
      </c>
      <c r="D40" s="113">
        <v>-310159</v>
      </c>
    </row>
    <row r="41" spans="2:4" ht="21" customHeight="1" x14ac:dyDescent="0.25">
      <c r="B41" s="34" t="s">
        <v>163</v>
      </c>
      <c r="C41" s="35"/>
      <c r="D41" s="35"/>
    </row>
    <row r="42" spans="2:4" ht="21" customHeight="1" x14ac:dyDescent="0.25">
      <c r="B42" s="37" t="s">
        <v>164</v>
      </c>
      <c r="C42" s="35">
        <v>-149363</v>
      </c>
      <c r="D42" s="35">
        <v>-17252</v>
      </c>
    </row>
    <row r="43" spans="2:4" ht="21" customHeight="1" x14ac:dyDescent="0.25">
      <c r="B43" s="37" t="s">
        <v>114</v>
      </c>
      <c r="C43" s="35">
        <v>-30941</v>
      </c>
      <c r="D43" s="35">
        <v>-8851</v>
      </c>
    </row>
    <row r="44" spans="2:4" ht="21" customHeight="1" x14ac:dyDescent="0.25">
      <c r="B44" s="37" t="s">
        <v>165</v>
      </c>
      <c r="C44" s="35">
        <v>129177</v>
      </c>
      <c r="D44" s="35">
        <v>369268</v>
      </c>
    </row>
    <row r="45" spans="2:4" ht="21" customHeight="1" x14ac:dyDescent="0.25">
      <c r="B45" s="37" t="s">
        <v>166</v>
      </c>
      <c r="C45" s="35">
        <v>-7315</v>
      </c>
      <c r="D45" s="35">
        <v>-4738</v>
      </c>
    </row>
    <row r="46" spans="2:4" ht="21" customHeight="1" x14ac:dyDescent="0.25">
      <c r="B46" s="37" t="s">
        <v>167</v>
      </c>
      <c r="C46" s="35">
        <v>-8458</v>
      </c>
      <c r="D46" s="35">
        <v>-6660</v>
      </c>
    </row>
    <row r="47" spans="2:4" ht="21" customHeight="1" x14ac:dyDescent="0.25">
      <c r="B47" s="37" t="s">
        <v>155</v>
      </c>
      <c r="C47" s="35">
        <v>-26717</v>
      </c>
      <c r="D47" s="35">
        <v>-24804</v>
      </c>
    </row>
    <row r="48" spans="2:4" ht="21" customHeight="1" x14ac:dyDescent="0.25">
      <c r="B48" s="37" t="s">
        <v>156</v>
      </c>
      <c r="C48" s="38">
        <v>1626</v>
      </c>
      <c r="D48" s="97">
        <v>56756</v>
      </c>
    </row>
    <row r="49" spans="2:4" ht="21" customHeight="1" x14ac:dyDescent="0.25">
      <c r="B49" s="37" t="s">
        <v>14</v>
      </c>
      <c r="C49" s="87">
        <v>-91991</v>
      </c>
      <c r="D49" s="98">
        <v>363719</v>
      </c>
    </row>
    <row r="50" spans="2:4" ht="21" customHeight="1" x14ac:dyDescent="0.25">
      <c r="B50" s="34" t="s">
        <v>168</v>
      </c>
      <c r="C50" s="87">
        <v>689526</v>
      </c>
      <c r="D50" s="98">
        <v>342158</v>
      </c>
    </row>
    <row r="51" spans="2:4" ht="21" customHeight="1" x14ac:dyDescent="0.25">
      <c r="B51" s="34" t="s">
        <v>14</v>
      </c>
      <c r="C51" s="35"/>
      <c r="D51" s="35"/>
    </row>
    <row r="52" spans="2:4" ht="21" customHeight="1" x14ac:dyDescent="0.25">
      <c r="B52" s="37" t="s">
        <v>169</v>
      </c>
      <c r="C52" s="35">
        <v>-150457</v>
      </c>
      <c r="D52" s="35">
        <v>-2613</v>
      </c>
    </row>
    <row r="53" spans="2:4" ht="21" customHeight="1" x14ac:dyDescent="0.25">
      <c r="B53" s="37" t="s">
        <v>170</v>
      </c>
      <c r="C53" s="35" t="s">
        <v>13</v>
      </c>
      <c r="D53" s="35">
        <v>-25390</v>
      </c>
    </row>
    <row r="54" spans="2:4" ht="21" customHeight="1" x14ac:dyDescent="0.25">
      <c r="B54" s="37" t="s">
        <v>171</v>
      </c>
      <c r="C54" s="35">
        <v>-106</v>
      </c>
      <c r="D54" s="35">
        <v>-57</v>
      </c>
    </row>
    <row r="55" spans="2:4" ht="21" customHeight="1" x14ac:dyDescent="0.25">
      <c r="B55" s="34" t="s">
        <v>172</v>
      </c>
      <c r="C55" s="82">
        <v>538963</v>
      </c>
      <c r="D55" s="85">
        <v>314098</v>
      </c>
    </row>
    <row r="56" spans="2:4" ht="21" customHeight="1" x14ac:dyDescent="0.25">
      <c r="B56" s="37" t="s">
        <v>38</v>
      </c>
      <c r="C56" s="35" t="s">
        <v>38</v>
      </c>
      <c r="D56" s="35"/>
    </row>
    <row r="57" spans="2:4" ht="21" customHeight="1" x14ac:dyDescent="0.25">
      <c r="B57" s="34" t="s">
        <v>173</v>
      </c>
      <c r="C57" s="35" t="s">
        <v>38</v>
      </c>
      <c r="D57" s="35"/>
    </row>
    <row r="58" spans="2:4" ht="21" customHeight="1" x14ac:dyDescent="0.25">
      <c r="B58" s="37" t="s">
        <v>174</v>
      </c>
      <c r="C58" s="35">
        <v>-540</v>
      </c>
      <c r="D58" s="35" t="s">
        <v>13</v>
      </c>
    </row>
    <row r="59" spans="2:4" ht="21" customHeight="1" x14ac:dyDescent="0.25">
      <c r="B59" s="37" t="s">
        <v>140</v>
      </c>
      <c r="C59" s="35">
        <v>30487</v>
      </c>
      <c r="D59" s="35" t="s">
        <v>13</v>
      </c>
    </row>
    <row r="60" spans="2:4" ht="21" customHeight="1" x14ac:dyDescent="0.25">
      <c r="B60" s="37" t="s">
        <v>175</v>
      </c>
      <c r="C60" s="35">
        <v>-91106</v>
      </c>
      <c r="D60" s="35">
        <v>-12180</v>
      </c>
    </row>
    <row r="61" spans="2:4" ht="21" customHeight="1" x14ac:dyDescent="0.25">
      <c r="B61" s="37" t="s">
        <v>176</v>
      </c>
      <c r="C61" s="35">
        <v>-3010</v>
      </c>
      <c r="D61" s="35">
        <v>-440</v>
      </c>
    </row>
    <row r="62" spans="2:4" ht="21" customHeight="1" x14ac:dyDescent="0.25">
      <c r="B62" s="37" t="s">
        <v>85</v>
      </c>
      <c r="C62" s="35">
        <v>60646</v>
      </c>
      <c r="D62" s="35">
        <v>330504</v>
      </c>
    </row>
    <row r="63" spans="2:4" ht="21" customHeight="1" x14ac:dyDescent="0.25">
      <c r="B63" s="34" t="s">
        <v>177</v>
      </c>
      <c r="C63" s="82">
        <v>-3523</v>
      </c>
      <c r="D63" s="85">
        <v>317884</v>
      </c>
    </row>
    <row r="64" spans="2:4" ht="21" customHeight="1" x14ac:dyDescent="0.25">
      <c r="B64" s="34" t="s">
        <v>139</v>
      </c>
      <c r="C64" s="35" t="s">
        <v>38</v>
      </c>
      <c r="D64" s="35"/>
    </row>
    <row r="65" spans="2:4" ht="21" customHeight="1" x14ac:dyDescent="0.25">
      <c r="B65" s="34" t="s">
        <v>178</v>
      </c>
      <c r="C65" s="35" t="s">
        <v>38</v>
      </c>
      <c r="D65" s="35"/>
    </row>
    <row r="66" spans="2:4" ht="21" customHeight="1" x14ac:dyDescent="0.25">
      <c r="B66" s="37" t="s">
        <v>179</v>
      </c>
      <c r="C66" s="35">
        <v>-500000</v>
      </c>
      <c r="D66" s="35" t="s">
        <v>13</v>
      </c>
    </row>
    <row r="67" spans="2:4" ht="21" customHeight="1" x14ac:dyDescent="0.25">
      <c r="B67" s="37" t="s">
        <v>180</v>
      </c>
      <c r="C67" s="35" t="s">
        <v>13</v>
      </c>
      <c r="D67" s="35">
        <v>-409512</v>
      </c>
    </row>
    <row r="68" spans="2:4" ht="21" customHeight="1" x14ac:dyDescent="0.25">
      <c r="B68" s="37" t="s">
        <v>181</v>
      </c>
      <c r="C68" s="35">
        <v>-2709</v>
      </c>
      <c r="D68" s="35">
        <v>-3071</v>
      </c>
    </row>
    <row r="69" spans="2:4" ht="21" customHeight="1" x14ac:dyDescent="0.25">
      <c r="B69" s="34" t="s">
        <v>182</v>
      </c>
      <c r="C69" s="82">
        <v>-502709</v>
      </c>
      <c r="D69" s="85">
        <v>-412583</v>
      </c>
    </row>
    <row r="70" spans="2:4" ht="21" customHeight="1" x14ac:dyDescent="0.25">
      <c r="B70" s="34" t="s">
        <v>139</v>
      </c>
      <c r="C70" s="35"/>
      <c r="D70" s="35"/>
    </row>
    <row r="71" spans="2:4" x14ac:dyDescent="0.25">
      <c r="B71" s="34" t="s">
        <v>183</v>
      </c>
      <c r="C71" s="39">
        <v>32731</v>
      </c>
      <c r="D71" s="39">
        <v>219399</v>
      </c>
    </row>
    <row r="72" spans="2:4" ht="24" customHeight="1" x14ac:dyDescent="0.25">
      <c r="B72" s="34" t="s">
        <v>184</v>
      </c>
      <c r="C72" s="39">
        <v>292980</v>
      </c>
      <c r="D72" s="39">
        <v>123071</v>
      </c>
    </row>
    <row r="73" spans="2:4" ht="18.75" customHeight="1" x14ac:dyDescent="0.25">
      <c r="B73" s="34" t="s">
        <v>185</v>
      </c>
      <c r="C73" s="82">
        <v>325711</v>
      </c>
      <c r="D73" s="85">
        <v>342470</v>
      </c>
    </row>
    <row r="74" spans="2:4" x14ac:dyDescent="0.25">
      <c r="B74" s="23"/>
      <c r="C74" s="23"/>
      <c r="D74" s="23"/>
    </row>
  </sheetData>
  <mergeCells count="3">
    <mergeCell ref="B7:D7"/>
    <mergeCell ref="B9:B10"/>
    <mergeCell ref="C9:D9"/>
  </mergeCells>
  <conditionalFormatting sqref="B11">
    <cfRule type="expression" dxfId="34" priority="39">
      <formula>MOD(ROW(),2)=0</formula>
    </cfRule>
  </conditionalFormatting>
  <conditionalFormatting sqref="B12:B13">
    <cfRule type="expression" dxfId="33" priority="38">
      <formula>MOD(ROW(),2)=0</formula>
    </cfRule>
  </conditionalFormatting>
  <conditionalFormatting sqref="B14:B29">
    <cfRule type="expression" dxfId="32" priority="37">
      <formula>MOD(ROW(),2)=0</formula>
    </cfRule>
  </conditionalFormatting>
  <conditionalFormatting sqref="B30">
    <cfRule type="expression" dxfId="31" priority="35">
      <formula>MOD(ROW(),2)=0</formula>
    </cfRule>
  </conditionalFormatting>
  <conditionalFormatting sqref="B31:B39">
    <cfRule type="expression" dxfId="30" priority="34">
      <formula>MOD(ROW(),2)=0</formula>
    </cfRule>
  </conditionalFormatting>
  <conditionalFormatting sqref="B40">
    <cfRule type="expression" dxfId="29" priority="32">
      <formula>MOD(ROW(),2)=0</formula>
    </cfRule>
  </conditionalFormatting>
  <conditionalFormatting sqref="B41:B48">
    <cfRule type="expression" dxfId="28" priority="29">
      <formula>MOD(ROW(),2)=0</formula>
    </cfRule>
  </conditionalFormatting>
  <conditionalFormatting sqref="B49:B50">
    <cfRule type="expression" dxfId="27" priority="28">
      <formula>MOD(ROW(),2)=0</formula>
    </cfRule>
  </conditionalFormatting>
  <conditionalFormatting sqref="B51:B55">
    <cfRule type="expression" dxfId="26" priority="27">
      <formula>MOD(ROW(),2)=0</formula>
    </cfRule>
  </conditionalFormatting>
  <conditionalFormatting sqref="B63">
    <cfRule type="expression" dxfId="25" priority="26">
      <formula>MOD(ROW(),2)=0</formula>
    </cfRule>
  </conditionalFormatting>
  <conditionalFormatting sqref="B57">
    <cfRule type="expression" dxfId="24" priority="25">
      <formula>MOD(ROW(),2)=0</formula>
    </cfRule>
  </conditionalFormatting>
  <conditionalFormatting sqref="B58:B62">
    <cfRule type="expression" dxfId="23" priority="24">
      <formula>MOD(ROW(),2)=0</formula>
    </cfRule>
  </conditionalFormatting>
  <conditionalFormatting sqref="B56">
    <cfRule type="expression" dxfId="22" priority="23">
      <formula>MOD(ROW(),2)=0</formula>
    </cfRule>
  </conditionalFormatting>
  <conditionalFormatting sqref="B64:B65">
    <cfRule type="expression" dxfId="21" priority="22">
      <formula>MOD(ROW(),2)=0</formula>
    </cfRule>
  </conditionalFormatting>
  <conditionalFormatting sqref="B69">
    <cfRule type="expression" dxfId="20" priority="21">
      <formula>MOD(ROW(),2)=0</formula>
    </cfRule>
  </conditionalFormatting>
  <conditionalFormatting sqref="B66:B68">
    <cfRule type="expression" dxfId="19" priority="20">
      <formula>MOD(ROW(),2)=0</formula>
    </cfRule>
  </conditionalFormatting>
  <conditionalFormatting sqref="B70:B73">
    <cfRule type="expression" dxfId="18" priority="19">
      <formula>MOD(ROW(),2)=0</formula>
    </cfRule>
  </conditionalFormatting>
  <conditionalFormatting sqref="C11:D11">
    <cfRule type="expression" dxfId="17" priority="18">
      <formula>MOD(ROW(),2)=0</formula>
    </cfRule>
  </conditionalFormatting>
  <conditionalFormatting sqref="C12:D12">
    <cfRule type="expression" dxfId="16" priority="17">
      <formula>MOD(ROW(),2)=0</formula>
    </cfRule>
  </conditionalFormatting>
  <conditionalFormatting sqref="C13:D29">
    <cfRule type="expression" dxfId="15" priority="16">
      <formula>MOD(ROW(),2)=0</formula>
    </cfRule>
  </conditionalFormatting>
  <conditionalFormatting sqref="C30:D30">
    <cfRule type="expression" dxfId="14" priority="15">
      <formula>MOD(ROW(),2)=0</formula>
    </cfRule>
  </conditionalFormatting>
  <conditionalFormatting sqref="C40:D40">
    <cfRule type="expression" dxfId="13" priority="14">
      <formula>MOD(ROW(),2)=0</formula>
    </cfRule>
  </conditionalFormatting>
  <conditionalFormatting sqref="C32:D39">
    <cfRule type="expression" dxfId="12" priority="13">
      <formula>MOD(ROW(),2)=0</formula>
    </cfRule>
  </conditionalFormatting>
  <conditionalFormatting sqref="C31:D31">
    <cfRule type="expression" dxfId="11" priority="12">
      <formula>MOD(ROW(),2)=0</formula>
    </cfRule>
  </conditionalFormatting>
  <conditionalFormatting sqref="C41:D48">
    <cfRule type="expression" dxfId="10" priority="11">
      <formula>MOD(ROW(),2)=0</formula>
    </cfRule>
  </conditionalFormatting>
  <conditionalFormatting sqref="C49:D50">
    <cfRule type="expression" dxfId="9" priority="10">
      <formula>MOD(ROW(),2)=0</formula>
    </cfRule>
  </conditionalFormatting>
  <conditionalFormatting sqref="C51:D55">
    <cfRule type="expression" dxfId="8" priority="9">
      <formula>MOD(ROW(),2)=0</formula>
    </cfRule>
  </conditionalFormatting>
  <conditionalFormatting sqref="C63:D63">
    <cfRule type="expression" dxfId="7" priority="8">
      <formula>MOD(ROW(),2)=0</formula>
    </cfRule>
  </conditionalFormatting>
  <conditionalFormatting sqref="C57:D57">
    <cfRule type="expression" dxfId="6" priority="7">
      <formula>MOD(ROW(),2)=0</formula>
    </cfRule>
  </conditionalFormatting>
  <conditionalFormatting sqref="C58:D62">
    <cfRule type="expression" dxfId="5" priority="6">
      <formula>MOD(ROW(),2)=0</formula>
    </cfRule>
  </conditionalFormatting>
  <conditionalFormatting sqref="C56:D56">
    <cfRule type="expression" dxfId="4" priority="5">
      <formula>MOD(ROW(),2)=0</formula>
    </cfRule>
  </conditionalFormatting>
  <conditionalFormatting sqref="C64:D65">
    <cfRule type="expression" dxfId="3" priority="4">
      <formula>MOD(ROW(),2)=0</formula>
    </cfRule>
  </conditionalFormatting>
  <conditionalFormatting sqref="C69:D69">
    <cfRule type="expression" dxfId="2" priority="3">
      <formula>MOD(ROW(),2)=0</formula>
    </cfRule>
  </conditionalFormatting>
  <conditionalFormatting sqref="C66:D68">
    <cfRule type="expression" dxfId="1" priority="2">
      <formula>MOD(ROW(),2)=0</formula>
    </cfRule>
  </conditionalFormatting>
  <conditionalFormatting sqref="C70:D73">
    <cfRule type="expression" dxfId="0" priority="1">
      <formula>MOD(ROW(),2)=0</formula>
    </cfRule>
  </conditionalFormatting>
  <pageMargins left="0.511811024" right="0.511811024" top="0.78740157499999996" bottom="0.78740157499999996" header="0.31496062000000002" footer="0.31496062000000002"/>
  <headerFooter>
    <oddFooter>&amp;R_x000D_&amp;1#&amp;"Calibri"&amp;10&amp;K000000 Classificação: Público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autoPageBreaks="0"/>
  </sheetPr>
  <dimension ref="A7:O28"/>
  <sheetViews>
    <sheetView showGridLines="0" showRowColHeaders="0" zoomScale="80" zoomScaleNormal="80" workbookViewId="0">
      <selection activeCell="D10" sqref="D10"/>
    </sheetView>
  </sheetViews>
  <sheetFormatPr defaultRowHeight="12.75" x14ac:dyDescent="0.2"/>
  <cols>
    <col min="1" max="1" width="12.85546875" style="19" customWidth="1"/>
    <col min="2" max="2" width="39.28515625" style="19" customWidth="1"/>
    <col min="3" max="3" width="14.5703125" style="19" bestFit="1" customWidth="1"/>
    <col min="4" max="4" width="4.28515625" style="19" customWidth="1"/>
    <col min="5" max="5" width="39.28515625" style="19" customWidth="1"/>
    <col min="6" max="6" width="14.42578125" style="22" bestFit="1" customWidth="1"/>
    <col min="7" max="7" width="4.42578125" style="22" bestFit="1" customWidth="1"/>
    <col min="8" max="8" width="9.140625" style="19"/>
    <col min="9" max="9" width="12.140625" style="19" customWidth="1"/>
    <col min="10" max="10" width="9" style="19" customWidth="1"/>
    <col min="11" max="11" width="34" style="19" hidden="1" customWidth="1"/>
    <col min="12" max="13" width="9.140625" style="19" hidden="1" customWidth="1"/>
    <col min="14" max="14" width="31" style="19" hidden="1" customWidth="1"/>
    <col min="15" max="15" width="9.140625" style="19" hidden="1" customWidth="1"/>
    <col min="16" max="16" width="9.140625" style="19" customWidth="1"/>
    <col min="17" max="16384" width="9.140625" style="19"/>
  </cols>
  <sheetData>
    <row r="7" spans="1:8" ht="15.75" x14ac:dyDescent="0.25">
      <c r="A7" s="26"/>
      <c r="B7" s="26"/>
      <c r="C7" s="26"/>
      <c r="D7" s="26"/>
      <c r="E7" s="26"/>
      <c r="F7" s="26"/>
      <c r="G7" s="26"/>
      <c r="H7" s="26"/>
    </row>
    <row r="8" spans="1:8" ht="15.75" x14ac:dyDescent="0.25">
      <c r="A8" s="26"/>
      <c r="B8" s="26"/>
      <c r="C8" s="26"/>
      <c r="D8" s="26"/>
      <c r="E8" s="26"/>
      <c r="F8" s="26"/>
      <c r="G8" s="26"/>
      <c r="H8" s="26"/>
    </row>
    <row r="9" spans="1:8" ht="15.75" x14ac:dyDescent="0.25">
      <c r="A9" s="26"/>
      <c r="B9" s="26"/>
      <c r="C9" s="26"/>
      <c r="D9" s="26"/>
      <c r="E9" s="26"/>
      <c r="F9" s="26"/>
      <c r="G9" s="26"/>
      <c r="H9" s="26"/>
    </row>
    <row r="10" spans="1:8" ht="16.5" thickBot="1" x14ac:dyDescent="0.3">
      <c r="A10" s="26"/>
      <c r="B10" s="26"/>
      <c r="C10" s="26"/>
      <c r="D10" s="26"/>
      <c r="E10" s="26"/>
      <c r="F10" s="26"/>
      <c r="G10" s="26"/>
      <c r="H10" s="26"/>
    </row>
    <row r="11" spans="1:8" ht="16.5" thickTop="1" x14ac:dyDescent="0.2">
      <c r="B11" s="126" t="s">
        <v>0</v>
      </c>
      <c r="C11" s="127"/>
      <c r="D11" s="63"/>
      <c r="E11" s="126" t="s">
        <v>1</v>
      </c>
      <c r="F11" s="127"/>
    </row>
    <row r="12" spans="1:8" ht="15.75" x14ac:dyDescent="0.2">
      <c r="B12" s="128" t="s">
        <v>224</v>
      </c>
      <c r="C12" s="129"/>
      <c r="D12" s="63"/>
      <c r="E12" s="128" t="s">
        <v>225</v>
      </c>
      <c r="F12" s="129"/>
    </row>
    <row r="13" spans="1:8" x14ac:dyDescent="0.2">
      <c r="B13" s="65" t="s">
        <v>214</v>
      </c>
      <c r="C13" s="66">
        <v>955</v>
      </c>
      <c r="E13" s="65" t="s">
        <v>219</v>
      </c>
      <c r="F13" s="67">
        <v>6160</v>
      </c>
    </row>
    <row r="14" spans="1:8" x14ac:dyDescent="0.2">
      <c r="B14" s="68" t="s">
        <v>215</v>
      </c>
      <c r="C14" s="69">
        <v>980</v>
      </c>
      <c r="E14" s="68" t="s">
        <v>220</v>
      </c>
      <c r="F14" s="69">
        <v>689</v>
      </c>
    </row>
    <row r="15" spans="1:8" x14ac:dyDescent="0.2">
      <c r="B15" s="70" t="s">
        <v>216</v>
      </c>
      <c r="C15" s="71">
        <v>-25</v>
      </c>
      <c r="E15" s="70" t="s">
        <v>221</v>
      </c>
      <c r="F15" s="71">
        <v>4664</v>
      </c>
    </row>
    <row r="16" spans="1:8" x14ac:dyDescent="0.2">
      <c r="B16" s="70"/>
      <c r="C16" s="72"/>
      <c r="E16" s="70" t="s">
        <v>222</v>
      </c>
      <c r="F16" s="71">
        <v>806</v>
      </c>
    </row>
    <row r="17" spans="2:6" x14ac:dyDescent="0.2">
      <c r="B17" s="70"/>
      <c r="C17" s="72"/>
      <c r="E17" s="68" t="s">
        <v>223</v>
      </c>
      <c r="F17" s="69">
        <v>0</v>
      </c>
    </row>
    <row r="18" spans="2:6" x14ac:dyDescent="0.2">
      <c r="B18" s="65" t="s">
        <v>216</v>
      </c>
      <c r="C18" s="66">
        <v>6241</v>
      </c>
      <c r="E18" s="70"/>
      <c r="F18" s="71"/>
    </row>
    <row r="19" spans="2:6" x14ac:dyDescent="0.2">
      <c r="B19" s="70"/>
      <c r="C19" s="72"/>
      <c r="E19" s="64"/>
      <c r="F19" s="73"/>
    </row>
    <row r="20" spans="2:6" x14ac:dyDescent="0.2">
      <c r="B20" s="74"/>
      <c r="C20" s="75"/>
      <c r="E20" s="74"/>
      <c r="F20" s="73"/>
    </row>
    <row r="21" spans="2:6" x14ac:dyDescent="0.2">
      <c r="B21" s="74"/>
      <c r="C21" s="75"/>
      <c r="E21" s="65"/>
      <c r="F21" s="67"/>
    </row>
    <row r="22" spans="2:6" x14ac:dyDescent="0.2">
      <c r="B22" s="65" t="s">
        <v>217</v>
      </c>
      <c r="C22" s="66">
        <v>945</v>
      </c>
      <c r="E22" s="64"/>
      <c r="F22" s="73"/>
    </row>
    <row r="23" spans="2:6" x14ac:dyDescent="0.2">
      <c r="B23" s="65"/>
      <c r="C23" s="66"/>
      <c r="E23" s="76"/>
      <c r="F23" s="73"/>
    </row>
    <row r="24" spans="2:6" x14ac:dyDescent="0.2">
      <c r="B24" s="74"/>
      <c r="C24" s="75"/>
      <c r="E24" s="65"/>
      <c r="F24" s="67"/>
    </row>
    <row r="25" spans="2:6" x14ac:dyDescent="0.2">
      <c r="B25" s="74"/>
      <c r="C25" s="75"/>
      <c r="E25" s="64"/>
      <c r="F25" s="73"/>
    </row>
    <row r="26" spans="2:6" x14ac:dyDescent="0.2">
      <c r="B26" s="65" t="s">
        <v>218</v>
      </c>
      <c r="C26" s="66">
        <v>1216</v>
      </c>
      <c r="E26" s="64"/>
      <c r="F26" s="73"/>
    </row>
    <row r="27" spans="2:6" ht="13.5" thickBot="1" x14ac:dyDescent="0.25">
      <c r="B27" s="77"/>
      <c r="C27" s="78"/>
      <c r="E27" s="77"/>
      <c r="F27" s="79"/>
    </row>
    <row r="28" spans="2:6" ht="13.5" thickTop="1" x14ac:dyDescent="0.2"/>
  </sheetData>
  <mergeCells count="4">
    <mergeCell ref="B11:C11"/>
    <mergeCell ref="E11:F11"/>
    <mergeCell ref="B12:C12"/>
    <mergeCell ref="E12:F12"/>
  </mergeCells>
  <conditionalFormatting sqref="B14:C15 E14:F17">
    <cfRule type="expression" dxfId="77" priority="1">
      <formula>MOD(ROW(),2)=0</formula>
    </cfRule>
  </conditionalFormatting>
  <pageMargins left="0" right="0" top="0" bottom="0" header="0" footer="0"/>
  <pageSetup paperSize="9" scale="75" orientation="landscape" r:id="rId1"/>
  <headerFooter alignWithMargins="0">
    <oddFooter>&amp;R_x000D_&amp;1#&amp;"Calibri"&amp;10&amp;K000000 Classificação: Público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8"/>
  <sheetViews>
    <sheetView showGridLines="0" showRowColHeaders="0" zoomScale="80" zoomScaleNormal="80" workbookViewId="0">
      <selection activeCell="B19" sqref="B19"/>
    </sheetView>
  </sheetViews>
  <sheetFormatPr defaultColWidth="8.7109375" defaultRowHeight="15" customHeight="1" zeroHeight="1" x14ac:dyDescent="0.25"/>
  <cols>
    <col min="1" max="1" width="9.85546875" customWidth="1"/>
    <col min="2" max="2" width="39.28515625" customWidth="1"/>
    <col min="3" max="6" width="18.7109375" customWidth="1"/>
    <col min="16381" max="16381" width="8.7109375" customWidth="1"/>
  </cols>
  <sheetData>
    <row r="1" spans="1:6" ht="15" customHeight="1" x14ac:dyDescent="0.25">
      <c r="B1" s="130"/>
      <c r="C1" s="130"/>
      <c r="D1" s="130"/>
    </row>
    <row r="2" spans="1:6" ht="15" customHeight="1" x14ac:dyDescent="0.25">
      <c r="B2" s="130"/>
      <c r="C2" s="130"/>
      <c r="D2" s="130"/>
    </row>
    <row r="3" spans="1:6" ht="15" customHeight="1" x14ac:dyDescent="0.25">
      <c r="B3" s="130"/>
      <c r="C3" s="130"/>
      <c r="D3" s="130"/>
    </row>
    <row r="4" spans="1:6" ht="15" customHeight="1" x14ac:dyDescent="0.25">
      <c r="B4" s="130"/>
      <c r="C4" s="130"/>
      <c r="D4" s="130"/>
    </row>
    <row r="5" spans="1:6" ht="15" customHeight="1" x14ac:dyDescent="0.25">
      <c r="B5" s="130"/>
      <c r="C5" s="130"/>
      <c r="D5" s="130"/>
    </row>
    <row r="6" spans="1:6" ht="15" customHeight="1" x14ac:dyDescent="0.25">
      <c r="B6" s="130"/>
      <c r="C6" s="130"/>
      <c r="D6" s="130"/>
    </row>
    <row r="7" spans="1:6" ht="24.6" customHeight="1" x14ac:dyDescent="0.25">
      <c r="A7" s="9"/>
      <c r="B7" s="3" t="s">
        <v>2</v>
      </c>
      <c r="C7" s="9"/>
      <c r="D7" s="9"/>
    </row>
    <row r="8" spans="1:6" ht="9.75" customHeight="1" x14ac:dyDescent="0.25">
      <c r="A8" s="9"/>
      <c r="B8" s="3"/>
      <c r="C8" s="9"/>
      <c r="D8" s="9"/>
    </row>
    <row r="9" spans="1:6" ht="27" customHeight="1" thickBot="1" x14ac:dyDescent="0.3">
      <c r="A9" s="9"/>
      <c r="B9" s="131"/>
      <c r="C9" s="132" t="s">
        <v>3</v>
      </c>
      <c r="D9" s="133"/>
      <c r="E9" s="133"/>
      <c r="F9" s="133"/>
    </row>
    <row r="10" spans="1:6" ht="24.6" customHeight="1" thickTop="1" x14ac:dyDescent="0.25">
      <c r="A10" s="9"/>
      <c r="B10" s="131"/>
      <c r="C10" s="134" t="s">
        <v>4</v>
      </c>
      <c r="D10" s="135"/>
      <c r="E10" s="134" t="s">
        <v>5</v>
      </c>
      <c r="F10" s="136"/>
    </row>
    <row r="11" spans="1:6" ht="24.6" customHeight="1" x14ac:dyDescent="0.25">
      <c r="A11" s="9"/>
      <c r="B11" s="131"/>
      <c r="C11" s="20" t="s">
        <v>6</v>
      </c>
      <c r="D11" s="20" t="s">
        <v>7</v>
      </c>
      <c r="E11" s="20" t="s">
        <v>6</v>
      </c>
      <c r="F11" s="20" t="s">
        <v>7</v>
      </c>
    </row>
    <row r="12" spans="1:6" x14ac:dyDescent="0.25">
      <c r="A12" s="9"/>
      <c r="B12" s="48" t="s">
        <v>8</v>
      </c>
      <c r="C12" s="50">
        <v>2883714</v>
      </c>
      <c r="D12" s="49">
        <v>889170</v>
      </c>
      <c r="E12" s="50">
        <v>3561728</v>
      </c>
      <c r="F12" s="49">
        <v>1002414</v>
      </c>
    </row>
    <row r="13" spans="1:6" x14ac:dyDescent="0.25">
      <c r="A13" s="9"/>
      <c r="B13" s="48" t="s">
        <v>9</v>
      </c>
      <c r="C13" s="50">
        <v>956466</v>
      </c>
      <c r="D13" s="49">
        <v>246665</v>
      </c>
      <c r="E13" s="50">
        <v>1055478</v>
      </c>
      <c r="F13" s="49">
        <v>262023</v>
      </c>
    </row>
    <row r="14" spans="1:6" x14ac:dyDescent="0.25">
      <c r="A14" s="9"/>
      <c r="B14" s="48" t="s">
        <v>10</v>
      </c>
      <c r="C14" s="52">
        <v>3410</v>
      </c>
      <c r="D14" s="51">
        <v>1022</v>
      </c>
      <c r="E14" s="52">
        <v>5101</v>
      </c>
      <c r="F14" s="51">
        <v>1110</v>
      </c>
    </row>
    <row r="15" spans="1:6" x14ac:dyDescent="0.25">
      <c r="A15" s="9"/>
      <c r="B15" s="53" t="s">
        <v>11</v>
      </c>
      <c r="C15" s="54">
        <v>3843590</v>
      </c>
      <c r="D15" s="55">
        <v>1136857</v>
      </c>
      <c r="E15" s="54">
        <v>4622307</v>
      </c>
      <c r="F15" s="55">
        <v>1265547</v>
      </c>
    </row>
    <row r="16" spans="1:6" x14ac:dyDescent="0.25">
      <c r="A16" s="9"/>
      <c r="B16" s="48" t="s">
        <v>12</v>
      </c>
      <c r="C16" s="56" t="s">
        <v>13</v>
      </c>
      <c r="D16" s="51">
        <v>-31694</v>
      </c>
      <c r="E16" s="56" t="s">
        <v>13</v>
      </c>
      <c r="F16" s="51">
        <v>99995</v>
      </c>
    </row>
    <row r="17" spans="1:6" x14ac:dyDescent="0.25">
      <c r="A17" s="9"/>
      <c r="B17" s="48" t="s">
        <v>14</v>
      </c>
      <c r="C17" s="54">
        <v>3843590</v>
      </c>
      <c r="D17" s="55">
        <v>1105163</v>
      </c>
      <c r="E17" s="54">
        <v>4622307</v>
      </c>
      <c r="F17" s="55">
        <v>1365542</v>
      </c>
    </row>
    <row r="18" spans="1:6" x14ac:dyDescent="0.25">
      <c r="A18" s="9"/>
      <c r="B18" s="48" t="s">
        <v>226</v>
      </c>
      <c r="C18" s="58">
        <v>2488264</v>
      </c>
      <c r="D18" s="57">
        <v>505322</v>
      </c>
      <c r="E18" s="58">
        <v>2277146</v>
      </c>
      <c r="F18" s="57">
        <v>647906</v>
      </c>
    </row>
    <row r="19" spans="1:6" x14ac:dyDescent="0.25">
      <c r="A19" s="9"/>
      <c r="B19" s="48" t="s">
        <v>15</v>
      </c>
      <c r="C19" s="59" t="s">
        <v>13</v>
      </c>
      <c r="D19" s="49">
        <v>-29625</v>
      </c>
      <c r="E19" s="59" t="s">
        <v>13</v>
      </c>
      <c r="F19" s="49">
        <v>4067</v>
      </c>
    </row>
    <row r="20" spans="1:6" x14ac:dyDescent="0.25">
      <c r="A20" s="9"/>
      <c r="B20" s="60"/>
      <c r="C20" s="61">
        <v>6331854</v>
      </c>
      <c r="D20" s="62">
        <v>1580860</v>
      </c>
      <c r="E20" s="61">
        <v>6899453</v>
      </c>
      <c r="F20" s="62">
        <v>2017515</v>
      </c>
    </row>
    <row r="21" spans="1:6" x14ac:dyDescent="0.25"/>
    <row r="22" spans="1:6" x14ac:dyDescent="0.25">
      <c r="C22" s="7"/>
      <c r="D22" s="7"/>
    </row>
    <row r="23" spans="1:6" x14ac:dyDescent="0.25">
      <c r="C23" s="6"/>
      <c r="D23" s="6"/>
    </row>
    <row r="24" spans="1:6" x14ac:dyDescent="0.25">
      <c r="C24" s="6"/>
      <c r="D24" s="6"/>
    </row>
    <row r="25" spans="1:6" x14ac:dyDescent="0.25">
      <c r="C25" s="6"/>
      <c r="D25" s="6"/>
    </row>
    <row r="26" spans="1:6" x14ac:dyDescent="0.25"/>
    <row r="27" spans="1:6" x14ac:dyDescent="0.25">
      <c r="C27" s="6"/>
      <c r="D27" s="6"/>
    </row>
    <row r="28" spans="1:6" x14ac:dyDescent="0.25">
      <c r="C28" s="6"/>
      <c r="D28" s="6"/>
    </row>
    <row r="29" spans="1:6" x14ac:dyDescent="0.25">
      <c r="C29" s="6"/>
      <c r="D29" s="6"/>
    </row>
    <row r="30" spans="1:6" x14ac:dyDescent="0.25">
      <c r="C30" s="6"/>
      <c r="D30" s="6"/>
    </row>
    <row r="31" spans="1:6" x14ac:dyDescent="0.25">
      <c r="D31" s="6"/>
    </row>
    <row r="32" spans="1:6" x14ac:dyDescent="0.25">
      <c r="C32" s="6"/>
      <c r="D32" s="6"/>
    </row>
    <row r="33" spans="3:4" x14ac:dyDescent="0.25">
      <c r="C33" s="6"/>
      <c r="D33" s="6"/>
    </row>
    <row r="34" spans="3:4" x14ac:dyDescent="0.25">
      <c r="C34" s="6"/>
      <c r="D34" s="6"/>
    </row>
    <row r="35" spans="3:4" x14ac:dyDescent="0.25">
      <c r="C35" s="6"/>
      <c r="D35" s="6"/>
    </row>
    <row r="36" spans="3:4" x14ac:dyDescent="0.25">
      <c r="C36" s="6"/>
      <c r="D36" s="6"/>
    </row>
    <row r="37" spans="3:4" x14ac:dyDescent="0.25">
      <c r="C37" s="6"/>
      <c r="D37" s="6"/>
    </row>
    <row r="38" spans="3:4" x14ac:dyDescent="0.25">
      <c r="C38" s="6"/>
      <c r="D38" s="6"/>
    </row>
    <row r="39" spans="3:4" x14ac:dyDescent="0.25"/>
    <row r="40" spans="3:4" x14ac:dyDescent="0.25"/>
    <row r="41" spans="3:4" x14ac:dyDescent="0.25"/>
    <row r="42" spans="3:4" x14ac:dyDescent="0.25"/>
    <row r="43" spans="3:4" x14ac:dyDescent="0.25"/>
    <row r="44" spans="3:4" x14ac:dyDescent="0.25"/>
    <row r="45" spans="3:4" x14ac:dyDescent="0.25"/>
    <row r="46" spans="3:4" x14ac:dyDescent="0.25"/>
    <row r="47" spans="3:4" ht="15" customHeight="1" x14ac:dyDescent="0.25"/>
    <row r="48" spans="3:4" ht="15" customHeight="1" x14ac:dyDescent="0.25"/>
  </sheetData>
  <mergeCells count="5">
    <mergeCell ref="B1:D6"/>
    <mergeCell ref="B9:B11"/>
    <mergeCell ref="C9:F9"/>
    <mergeCell ref="C10:D10"/>
    <mergeCell ref="E10:F10"/>
  </mergeCells>
  <conditionalFormatting sqref="B12:F20">
    <cfRule type="expression" dxfId="76" priority="1">
      <formula>MOD(ROW(),2)=0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headerFooter>
    <oddFooter>&amp;R_x000D_&amp;1#&amp;"Calibri"&amp;10&amp;K000000 Classificação: Público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40"/>
  <sheetViews>
    <sheetView showGridLines="0" showRowColHeaders="0" zoomScale="80" zoomScaleNormal="80" workbookViewId="0">
      <selection activeCell="D19" sqref="D19"/>
    </sheetView>
  </sheetViews>
  <sheetFormatPr defaultColWidth="8.7109375" defaultRowHeight="15" x14ac:dyDescent="0.25"/>
  <cols>
    <col min="1" max="1" width="9.85546875" customWidth="1"/>
    <col min="2" max="2" width="59.7109375" customWidth="1"/>
    <col min="3" max="4" width="20.28515625" customWidth="1"/>
    <col min="16381" max="16381" width="8.7109375" customWidth="1"/>
  </cols>
  <sheetData>
    <row r="1" spans="1:4" ht="15" customHeight="1" x14ac:dyDescent="0.25">
      <c r="B1" s="130"/>
      <c r="C1" s="130"/>
      <c r="D1" s="130"/>
    </row>
    <row r="2" spans="1:4" ht="15" customHeight="1" x14ac:dyDescent="0.25">
      <c r="B2" s="130"/>
      <c r="C2" s="130"/>
      <c r="D2" s="130"/>
    </row>
    <row r="3" spans="1:4" ht="15" customHeight="1" x14ac:dyDescent="0.25">
      <c r="B3" s="130"/>
      <c r="C3" s="130"/>
      <c r="D3" s="130"/>
    </row>
    <row r="4" spans="1:4" ht="15" customHeight="1" x14ac:dyDescent="0.25">
      <c r="B4" s="130"/>
      <c r="C4" s="130"/>
      <c r="D4" s="130"/>
    </row>
    <row r="5" spans="1:4" ht="15" customHeight="1" x14ac:dyDescent="0.25">
      <c r="B5" s="130"/>
      <c r="C5" s="130"/>
      <c r="D5" s="130"/>
    </row>
    <row r="6" spans="1:4" ht="15" customHeight="1" x14ac:dyDescent="0.25">
      <c r="B6" s="130"/>
      <c r="C6" s="130"/>
      <c r="D6" s="130"/>
    </row>
    <row r="7" spans="1:4" ht="24.6" customHeight="1" x14ac:dyDescent="0.25">
      <c r="A7" s="9"/>
      <c r="B7" s="3" t="s">
        <v>2</v>
      </c>
      <c r="C7" s="9"/>
      <c r="D7" s="9"/>
    </row>
    <row r="8" spans="1:4" ht="9.75" customHeight="1" x14ac:dyDescent="0.25">
      <c r="A8" s="9"/>
      <c r="B8" s="3"/>
      <c r="C8" s="9"/>
      <c r="D8" s="9"/>
    </row>
    <row r="9" spans="1:4" ht="32.450000000000003" customHeight="1" x14ac:dyDescent="0.25">
      <c r="A9" s="9"/>
      <c r="B9" s="131"/>
      <c r="C9" s="137" t="s">
        <v>16</v>
      </c>
      <c r="D9" s="138"/>
    </row>
    <row r="10" spans="1:4" ht="32.25" customHeight="1" x14ac:dyDescent="0.25">
      <c r="A10" s="9"/>
      <c r="B10" s="131"/>
      <c r="C10" s="20" t="s">
        <v>4</v>
      </c>
      <c r="D10" s="20" t="s">
        <v>5</v>
      </c>
    </row>
    <row r="11" spans="1:4" ht="20.25" customHeight="1" x14ac:dyDescent="0.25">
      <c r="A11" s="9"/>
      <c r="B11" s="29" t="s">
        <v>17</v>
      </c>
      <c r="C11" s="30">
        <v>1580860</v>
      </c>
      <c r="D11" s="30">
        <v>2017515</v>
      </c>
    </row>
    <row r="12" spans="1:4" ht="20.25" customHeight="1" x14ac:dyDescent="0.25">
      <c r="A12" s="9"/>
      <c r="B12" s="31" t="s">
        <v>18</v>
      </c>
      <c r="C12" s="32"/>
      <c r="D12" s="32"/>
    </row>
    <row r="13" spans="1:4" ht="20.25" customHeight="1" x14ac:dyDescent="0.25">
      <c r="A13" s="9"/>
      <c r="B13" s="88" t="s">
        <v>19</v>
      </c>
      <c r="C13" s="30">
        <v>174253</v>
      </c>
      <c r="D13" s="30">
        <v>151845</v>
      </c>
    </row>
    <row r="14" spans="1:4" ht="20.25" customHeight="1" x14ac:dyDescent="0.25">
      <c r="A14" s="9"/>
      <c r="B14" s="31" t="s">
        <v>20</v>
      </c>
      <c r="C14" s="32">
        <v>39404</v>
      </c>
      <c r="D14" s="32">
        <v>68395</v>
      </c>
    </row>
    <row r="15" spans="1:4" ht="20.25" customHeight="1" x14ac:dyDescent="0.25">
      <c r="A15" s="9"/>
      <c r="B15" s="29" t="s">
        <v>21</v>
      </c>
      <c r="C15" s="30">
        <v>174875</v>
      </c>
      <c r="D15" s="30">
        <v>188542</v>
      </c>
    </row>
    <row r="16" spans="1:4" ht="20.25" customHeight="1" x14ac:dyDescent="0.25">
      <c r="A16" s="9"/>
      <c r="B16" s="31" t="s">
        <v>22</v>
      </c>
      <c r="C16" s="32">
        <v>134764</v>
      </c>
      <c r="D16" s="32">
        <v>131595</v>
      </c>
    </row>
    <row r="17" spans="1:4" ht="20.25" customHeight="1" x14ac:dyDescent="0.25">
      <c r="A17" s="9"/>
      <c r="B17" s="29" t="s">
        <v>23</v>
      </c>
      <c r="C17" s="30">
        <v>22565</v>
      </c>
      <c r="D17" s="30">
        <v>22576</v>
      </c>
    </row>
    <row r="18" spans="1:4" ht="20.25" customHeight="1" x14ac:dyDescent="0.25">
      <c r="A18" s="9"/>
      <c r="B18" s="31" t="s">
        <v>24</v>
      </c>
      <c r="C18" s="32">
        <v>22477</v>
      </c>
      <c r="D18" s="32" t="s">
        <v>13</v>
      </c>
    </row>
    <row r="19" spans="1:4" ht="20.25" customHeight="1" x14ac:dyDescent="0.25">
      <c r="A19" s="9"/>
      <c r="B19" s="29" t="s">
        <v>25</v>
      </c>
      <c r="C19" s="30">
        <v>26222</v>
      </c>
      <c r="D19" s="30">
        <v>36455</v>
      </c>
    </row>
    <row r="20" spans="1:4" ht="18.75" customHeight="1" x14ac:dyDescent="0.25">
      <c r="A20" s="9"/>
      <c r="B20" s="29" t="s">
        <v>26</v>
      </c>
      <c r="C20" s="30">
        <v>-419380</v>
      </c>
      <c r="D20" s="30">
        <v>-492759</v>
      </c>
    </row>
    <row r="21" spans="1:4" ht="24.75" customHeight="1" thickBot="1" x14ac:dyDescent="0.3">
      <c r="A21" s="9"/>
      <c r="B21" s="29"/>
      <c r="C21" s="120">
        <v>1756040</v>
      </c>
      <c r="D21" s="121">
        <v>2124164</v>
      </c>
    </row>
    <row r="22" spans="1:4" hidden="1" x14ac:dyDescent="0.25"/>
    <row r="23" spans="1:4" hidden="1" x14ac:dyDescent="0.25">
      <c r="C23" s="7"/>
      <c r="D23" s="7"/>
    </row>
    <row r="24" spans="1:4" hidden="1" x14ac:dyDescent="0.25">
      <c r="C24" s="6"/>
      <c r="D24" s="6"/>
    </row>
    <row r="25" spans="1:4" hidden="1" x14ac:dyDescent="0.25">
      <c r="C25" s="6"/>
      <c r="D25" s="6"/>
    </row>
    <row r="26" spans="1:4" hidden="1" x14ac:dyDescent="0.25">
      <c r="C26" s="6"/>
      <c r="D26" s="6"/>
    </row>
    <row r="27" spans="1:4" hidden="1" x14ac:dyDescent="0.25"/>
    <row r="28" spans="1:4" hidden="1" x14ac:dyDescent="0.25">
      <c r="C28" s="6"/>
      <c r="D28" s="6"/>
    </row>
    <row r="29" spans="1:4" hidden="1" x14ac:dyDescent="0.25">
      <c r="C29" s="6"/>
      <c r="D29" s="6"/>
    </row>
    <row r="30" spans="1:4" hidden="1" x14ac:dyDescent="0.25">
      <c r="C30" s="6"/>
      <c r="D30" s="6"/>
    </row>
    <row r="31" spans="1:4" hidden="1" x14ac:dyDescent="0.25">
      <c r="C31" s="6"/>
      <c r="D31" s="6"/>
    </row>
    <row r="32" spans="1:4" hidden="1" x14ac:dyDescent="0.25">
      <c r="D32" s="6"/>
    </row>
    <row r="33" spans="3:4" hidden="1" x14ac:dyDescent="0.25">
      <c r="C33" s="6"/>
      <c r="D33" s="6"/>
    </row>
    <row r="34" spans="3:4" hidden="1" x14ac:dyDescent="0.25">
      <c r="C34" s="6"/>
      <c r="D34" s="6"/>
    </row>
    <row r="35" spans="3:4" hidden="1" x14ac:dyDescent="0.25">
      <c r="C35" s="6"/>
      <c r="D35" s="6"/>
    </row>
    <row r="36" spans="3:4" hidden="1" x14ac:dyDescent="0.25">
      <c r="C36" s="6"/>
      <c r="D36" s="6"/>
    </row>
    <row r="37" spans="3:4" hidden="1" x14ac:dyDescent="0.25">
      <c r="C37" s="6"/>
      <c r="D37" s="6"/>
    </row>
    <row r="38" spans="3:4" hidden="1" x14ac:dyDescent="0.25">
      <c r="C38" s="6"/>
      <c r="D38" s="6"/>
    </row>
    <row r="39" spans="3:4" hidden="1" x14ac:dyDescent="0.25">
      <c r="C39" s="6"/>
      <c r="D39" s="6"/>
    </row>
    <row r="40" spans="3:4" ht="15.75" thickTop="1" x14ac:dyDescent="0.25"/>
  </sheetData>
  <mergeCells count="3">
    <mergeCell ref="C9:D9"/>
    <mergeCell ref="B1:D6"/>
    <mergeCell ref="B9:B10"/>
  </mergeCells>
  <conditionalFormatting sqref="B11:B21">
    <cfRule type="expression" dxfId="75" priority="4">
      <formula>MOD(ROW(),2)=0</formula>
    </cfRule>
  </conditionalFormatting>
  <conditionalFormatting sqref="C11:D20">
    <cfRule type="expression" dxfId="74" priority="3">
      <formula>MOD(ROW(),2)=0</formula>
    </cfRule>
  </conditionalFormatting>
  <conditionalFormatting sqref="C21:D21">
    <cfRule type="expression" dxfId="73" priority="1">
      <formula>MOD(ROW(),2)=0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headerFooter>
    <oddFooter>&amp;R_x000D_&amp;1#&amp;"Calibri"&amp;10&amp;K000000 Classificação: Público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5:G24"/>
  <sheetViews>
    <sheetView showGridLines="0" showRowColHeaders="0" zoomScale="80" zoomScaleNormal="80" workbookViewId="0">
      <selection activeCell="F3" sqref="F3"/>
    </sheetView>
  </sheetViews>
  <sheetFormatPr defaultColWidth="8.7109375" defaultRowHeight="15" x14ac:dyDescent="0.25"/>
  <cols>
    <col min="1" max="1" width="9.85546875" customWidth="1"/>
    <col min="2" max="2" width="57.7109375" bestFit="1" customWidth="1"/>
    <col min="3" max="4" width="20.5703125" customWidth="1"/>
    <col min="5" max="5" width="14.7109375" customWidth="1"/>
    <col min="6" max="6" width="19.28515625" customWidth="1"/>
    <col min="7" max="8" width="8.7109375" customWidth="1"/>
  </cols>
  <sheetData>
    <row r="5" spans="2:7" x14ac:dyDescent="0.25">
      <c r="B5" s="130"/>
      <c r="C5" s="130"/>
      <c r="D5" s="130"/>
      <c r="E5" s="139"/>
      <c r="F5" s="139"/>
      <c r="G5" s="139"/>
    </row>
    <row r="6" spans="2:7" x14ac:dyDescent="0.25">
      <c r="B6" s="139"/>
      <c r="C6" s="139"/>
      <c r="D6" s="139"/>
      <c r="E6" s="139"/>
      <c r="F6" s="139"/>
      <c r="G6" s="139"/>
    </row>
    <row r="7" spans="2:7" x14ac:dyDescent="0.25">
      <c r="B7" s="139"/>
      <c r="C7" s="139"/>
      <c r="D7" s="139"/>
      <c r="E7" s="139"/>
      <c r="F7" s="139"/>
      <c r="G7" s="139"/>
    </row>
    <row r="8" spans="2:7" ht="21" customHeight="1" x14ac:dyDescent="0.25">
      <c r="B8" s="10" t="s">
        <v>2</v>
      </c>
      <c r="C8" s="10"/>
      <c r="D8" s="10"/>
    </row>
    <row r="9" spans="2:7" ht="24" customHeight="1" x14ac:dyDescent="0.25">
      <c r="B9" s="138"/>
      <c r="C9" s="137" t="s">
        <v>16</v>
      </c>
      <c r="D9" s="138"/>
    </row>
    <row r="10" spans="2:7" ht="32.25" customHeight="1" x14ac:dyDescent="0.25">
      <c r="B10" s="138"/>
      <c r="C10" s="20" t="s">
        <v>4</v>
      </c>
      <c r="D10" s="20" t="s">
        <v>5</v>
      </c>
    </row>
    <row r="11" spans="2:7" ht="24" customHeight="1" x14ac:dyDescent="0.25">
      <c r="B11" s="29" t="s">
        <v>205</v>
      </c>
      <c r="C11" s="30">
        <v>85779</v>
      </c>
      <c r="D11" s="30">
        <v>81067</v>
      </c>
    </row>
    <row r="12" spans="2:7" ht="24" customHeight="1" x14ac:dyDescent="0.25">
      <c r="B12" s="33" t="s">
        <v>206</v>
      </c>
      <c r="C12" s="30">
        <v>9512</v>
      </c>
      <c r="D12" s="30">
        <v>9396</v>
      </c>
    </row>
    <row r="13" spans="2:7" ht="24" customHeight="1" x14ac:dyDescent="0.25">
      <c r="B13" s="29" t="s">
        <v>27</v>
      </c>
      <c r="C13" s="30">
        <v>12766</v>
      </c>
      <c r="D13" s="30">
        <v>32231</v>
      </c>
    </row>
    <row r="14" spans="2:7" ht="24" customHeight="1" x14ac:dyDescent="0.25">
      <c r="B14" s="33" t="s">
        <v>207</v>
      </c>
      <c r="C14" s="30">
        <v>3458</v>
      </c>
      <c r="D14" s="30">
        <v>3537</v>
      </c>
    </row>
    <row r="15" spans="2:7" ht="24" customHeight="1" x14ac:dyDescent="0.25">
      <c r="B15" s="29" t="s">
        <v>208</v>
      </c>
      <c r="C15" s="30">
        <v>52547</v>
      </c>
      <c r="D15" s="30">
        <v>45080</v>
      </c>
    </row>
    <row r="16" spans="2:7" ht="24" customHeight="1" x14ac:dyDescent="0.25">
      <c r="B16" s="33" t="s">
        <v>28</v>
      </c>
      <c r="C16" s="30">
        <v>81145</v>
      </c>
      <c r="D16" s="30">
        <v>81877</v>
      </c>
    </row>
    <row r="17" spans="2:4" ht="24" customHeight="1" x14ac:dyDescent="0.25">
      <c r="B17" s="29" t="s">
        <v>209</v>
      </c>
      <c r="C17" s="30">
        <v>9375</v>
      </c>
      <c r="D17" s="30">
        <v>16385</v>
      </c>
    </row>
    <row r="18" spans="2:4" ht="24" customHeight="1" x14ac:dyDescent="0.25">
      <c r="B18" s="31" t="s">
        <v>210</v>
      </c>
      <c r="C18" s="30">
        <v>-75</v>
      </c>
      <c r="D18" s="30">
        <v>-1173</v>
      </c>
    </row>
    <row r="19" spans="2:4" ht="24" customHeight="1" x14ac:dyDescent="0.25">
      <c r="B19" s="29" t="s">
        <v>211</v>
      </c>
      <c r="C19" s="30">
        <v>32755</v>
      </c>
      <c r="D19" s="30">
        <v>27427</v>
      </c>
    </row>
    <row r="20" spans="2:4" ht="24" customHeight="1" x14ac:dyDescent="0.25">
      <c r="B20" s="31" t="s">
        <v>29</v>
      </c>
      <c r="C20" s="30">
        <v>46126</v>
      </c>
      <c r="D20" s="30" t="s">
        <v>13</v>
      </c>
    </row>
    <row r="21" spans="2:4" ht="27" customHeight="1" x14ac:dyDescent="0.25">
      <c r="B21" s="29" t="s">
        <v>212</v>
      </c>
      <c r="C21" s="30">
        <v>12538</v>
      </c>
      <c r="D21" s="30">
        <v>6321</v>
      </c>
    </row>
    <row r="22" spans="2:4" ht="24" customHeight="1" x14ac:dyDescent="0.25">
      <c r="B22" s="29" t="s">
        <v>213</v>
      </c>
      <c r="C22" s="30">
        <v>-30487</v>
      </c>
      <c r="D22" s="30"/>
    </row>
    <row r="23" spans="2:4" ht="21" customHeight="1" thickBot="1" x14ac:dyDescent="0.3">
      <c r="B23" s="125" t="s">
        <v>64</v>
      </c>
      <c r="C23" s="120">
        <v>315439</v>
      </c>
      <c r="D23" s="121">
        <v>302148</v>
      </c>
    </row>
    <row r="24" spans="2:4" ht="15.75" thickTop="1" x14ac:dyDescent="0.25"/>
  </sheetData>
  <mergeCells count="3">
    <mergeCell ref="B5:G7"/>
    <mergeCell ref="B9:B10"/>
    <mergeCell ref="C9:D9"/>
  </mergeCells>
  <conditionalFormatting sqref="B11:B23">
    <cfRule type="expression" dxfId="72" priority="4">
      <formula>MOD(ROW(),2)=0</formula>
    </cfRule>
  </conditionalFormatting>
  <conditionalFormatting sqref="C11:D23">
    <cfRule type="expression" dxfId="71" priority="2">
      <formula>MOD(ROW(),2)=0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headerFooter>
    <oddFooter>&amp;R_x000D_&amp;1#&amp;"Calibri"&amp;10&amp;K000000 Classificação: Público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6:H34"/>
  <sheetViews>
    <sheetView showGridLines="0" showRowColHeaders="0" zoomScale="80" zoomScaleNormal="80" workbookViewId="0">
      <selection activeCell="D16" sqref="D16"/>
    </sheetView>
  </sheetViews>
  <sheetFormatPr defaultColWidth="8.7109375" defaultRowHeight="15" x14ac:dyDescent="0.25"/>
  <cols>
    <col min="1" max="1" width="9.85546875" customWidth="1"/>
    <col min="2" max="2" width="47.140625" bestFit="1" customWidth="1"/>
    <col min="3" max="5" width="16.140625" customWidth="1"/>
    <col min="6" max="6" width="7.42578125" customWidth="1"/>
    <col min="7" max="7" width="10.5703125" customWidth="1"/>
    <col min="8" max="8" width="17.5703125" customWidth="1"/>
    <col min="9" max="9" width="12.140625" customWidth="1"/>
    <col min="11" max="11" width="17.5703125" customWidth="1"/>
    <col min="12" max="12" width="12.140625" customWidth="1"/>
  </cols>
  <sheetData>
    <row r="6" spans="2:8" ht="27.95" customHeight="1" x14ac:dyDescent="0.25">
      <c r="B6" s="15"/>
      <c r="C6" s="15"/>
      <c r="D6" s="15"/>
      <c r="E6" s="15"/>
      <c r="F6" s="15"/>
      <c r="G6" s="4"/>
      <c r="H6" s="4"/>
    </row>
    <row r="7" spans="2:8" ht="27.95" customHeight="1" x14ac:dyDescent="0.25">
      <c r="B7" s="15"/>
      <c r="C7" s="15"/>
      <c r="D7" s="15"/>
      <c r="E7" s="15"/>
      <c r="F7" s="15"/>
      <c r="G7" s="4"/>
      <c r="H7" s="4"/>
    </row>
    <row r="8" spans="2:8" ht="23.45" customHeight="1" x14ac:dyDescent="0.25">
      <c r="B8" s="140" t="s">
        <v>30</v>
      </c>
      <c r="C8" s="137" t="s">
        <v>16</v>
      </c>
      <c r="D8" s="138"/>
      <c r="E8" s="138" t="s">
        <v>31</v>
      </c>
      <c r="F8" s="14"/>
    </row>
    <row r="9" spans="2:8" ht="30" customHeight="1" x14ac:dyDescent="0.25">
      <c r="B9" s="140"/>
      <c r="C9" s="20" t="s">
        <v>4</v>
      </c>
      <c r="D9" s="20" t="s">
        <v>5</v>
      </c>
      <c r="E9" s="20" t="s">
        <v>31</v>
      </c>
      <c r="F9" s="13"/>
    </row>
    <row r="10" spans="2:8" ht="23.45" customHeight="1" x14ac:dyDescent="0.25">
      <c r="B10" s="89" t="s">
        <v>32</v>
      </c>
      <c r="C10" s="49">
        <v>609503</v>
      </c>
      <c r="D10" s="49">
        <v>813514</v>
      </c>
      <c r="E10" s="112">
        <v>-25.07774912294073</v>
      </c>
      <c r="F10" s="12"/>
    </row>
    <row r="11" spans="2:8" ht="24.75" customHeight="1" x14ac:dyDescent="0.25">
      <c r="B11" s="110" t="s">
        <v>33</v>
      </c>
      <c r="C11" s="49">
        <v>134061</v>
      </c>
      <c r="D11" s="49">
        <v>346035</v>
      </c>
      <c r="E11" s="112">
        <v>-61.257965234730591</v>
      </c>
      <c r="F11" s="12"/>
    </row>
    <row r="12" spans="2:8" ht="23.45" customHeight="1" x14ac:dyDescent="0.25">
      <c r="B12" s="89" t="s">
        <v>34</v>
      </c>
      <c r="C12" s="49">
        <v>-5812</v>
      </c>
      <c r="D12" s="49">
        <v>-296881</v>
      </c>
      <c r="E12" s="112">
        <v>-98.042313250090103</v>
      </c>
      <c r="F12" s="12"/>
    </row>
    <row r="13" spans="2:8" ht="23.45" customHeight="1" x14ac:dyDescent="0.25">
      <c r="B13" s="89" t="s">
        <v>35</v>
      </c>
      <c r="C13" s="49">
        <v>81145</v>
      </c>
      <c r="D13" s="49">
        <v>81877</v>
      </c>
      <c r="E13" s="112">
        <v>-0.89402396277343144</v>
      </c>
      <c r="F13" s="12"/>
    </row>
    <row r="14" spans="2:8" ht="23.45" customHeight="1" x14ac:dyDescent="0.25">
      <c r="B14" s="94" t="s">
        <v>36</v>
      </c>
      <c r="C14" s="92">
        <v>818897</v>
      </c>
      <c r="D14" s="92">
        <v>944545</v>
      </c>
      <c r="E14" s="93">
        <v>-13.302489558464657</v>
      </c>
      <c r="F14" s="11"/>
    </row>
    <row r="15" spans="2:8" x14ac:dyDescent="0.25">
      <c r="B15" s="94" t="s">
        <v>37</v>
      </c>
      <c r="C15" s="49" t="s">
        <v>38</v>
      </c>
      <c r="D15" s="49"/>
      <c r="E15" s="49"/>
    </row>
    <row r="16" spans="2:8" ht="21.75" customHeight="1" x14ac:dyDescent="0.25">
      <c r="B16" s="89" t="s">
        <v>39</v>
      </c>
      <c r="C16" s="49">
        <v>-55391</v>
      </c>
      <c r="D16" s="49" t="s">
        <v>13</v>
      </c>
      <c r="E16" s="49" t="s">
        <v>13</v>
      </c>
    </row>
    <row r="17" spans="2:5" x14ac:dyDescent="0.25">
      <c r="B17" s="89" t="s">
        <v>40</v>
      </c>
      <c r="C17" s="49">
        <v>-20823</v>
      </c>
      <c r="D17" s="49" t="s">
        <v>13</v>
      </c>
      <c r="E17" s="90" t="s">
        <v>13</v>
      </c>
    </row>
    <row r="18" spans="2:5" ht="30" customHeight="1" x14ac:dyDescent="0.25">
      <c r="B18" s="110" t="s">
        <v>41</v>
      </c>
      <c r="C18" s="49">
        <v>46126</v>
      </c>
      <c r="D18" s="49" t="s">
        <v>13</v>
      </c>
      <c r="E18" s="91" t="s">
        <v>13</v>
      </c>
    </row>
    <row r="19" spans="2:5" ht="26.25" customHeight="1" x14ac:dyDescent="0.25">
      <c r="B19" s="94" t="s">
        <v>42</v>
      </c>
      <c r="C19" s="92" t="s">
        <v>43</v>
      </c>
      <c r="D19" s="92" t="s">
        <v>13</v>
      </c>
      <c r="E19" s="93" t="s">
        <v>13</v>
      </c>
    </row>
    <row r="20" spans="2:5" ht="30" x14ac:dyDescent="0.25">
      <c r="B20" s="109" t="s">
        <v>44</v>
      </c>
    </row>
    <row r="22" spans="2:5" x14ac:dyDescent="0.25">
      <c r="B22" s="111"/>
    </row>
    <row r="34" ht="3.75" customHeight="1" x14ac:dyDescent="0.25"/>
  </sheetData>
  <mergeCells count="2">
    <mergeCell ref="B8:B9"/>
    <mergeCell ref="C8:E8"/>
  </mergeCells>
  <conditionalFormatting sqref="B10:B19">
    <cfRule type="expression" dxfId="70" priority="2">
      <formula>MOD(ROW(),2)=0</formula>
    </cfRule>
  </conditionalFormatting>
  <conditionalFormatting sqref="C10:E19">
    <cfRule type="expression" dxfId="69" priority="1">
      <formula>MOD(ROW(),2)=0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headerFooter>
    <oddFooter>&amp;R_x000D_&amp;1#&amp;"Calibri"&amp;10&amp;K000000 Classificação: Público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4:E31"/>
  <sheetViews>
    <sheetView showGridLines="0" showRowColHeaders="0" zoomScale="80" zoomScaleNormal="80" workbookViewId="0">
      <selection activeCell="D25" sqref="D25"/>
    </sheetView>
  </sheetViews>
  <sheetFormatPr defaultColWidth="2.7109375" defaultRowHeight="15" x14ac:dyDescent="0.25"/>
  <cols>
    <col min="1" max="1" width="9.85546875" customWidth="1"/>
    <col min="2" max="2" width="61.5703125" bestFit="1" customWidth="1"/>
    <col min="3" max="4" width="19.140625" customWidth="1"/>
    <col min="5" max="5" width="13.85546875" customWidth="1"/>
  </cols>
  <sheetData>
    <row r="4" spans="2:5" x14ac:dyDescent="0.25">
      <c r="B4" s="141"/>
      <c r="C4" s="141"/>
      <c r="D4" s="141"/>
      <c r="E4" s="142"/>
    </row>
    <row r="5" spans="2:5" x14ac:dyDescent="0.25">
      <c r="B5" s="142"/>
      <c r="C5" s="142"/>
      <c r="D5" s="142"/>
      <c r="E5" s="142"/>
    </row>
    <row r="6" spans="2:5" ht="21.95" customHeight="1" x14ac:dyDescent="0.25">
      <c r="B6" s="142"/>
      <c r="C6" s="142"/>
      <c r="D6" s="142"/>
      <c r="E6" s="142"/>
    </row>
    <row r="7" spans="2:5" ht="21.6" customHeight="1" x14ac:dyDescent="0.25">
      <c r="B7" s="5" t="s">
        <v>2</v>
      </c>
      <c r="C7" s="5"/>
      <c r="D7" s="5"/>
    </row>
    <row r="8" spans="2:5" ht="21.6" customHeight="1" x14ac:dyDescent="0.25">
      <c r="B8" s="138"/>
      <c r="C8" s="143" t="s">
        <v>16</v>
      </c>
      <c r="D8" s="144"/>
    </row>
    <row r="9" spans="2:5" ht="27.75" customHeight="1" x14ac:dyDescent="0.25">
      <c r="B9" s="138"/>
      <c r="C9" s="20" t="s">
        <v>4</v>
      </c>
      <c r="D9" s="20" t="s">
        <v>5</v>
      </c>
    </row>
    <row r="10" spans="2:5" ht="20.45" customHeight="1" x14ac:dyDescent="0.25">
      <c r="B10" s="34" t="s">
        <v>45</v>
      </c>
      <c r="C10" s="35"/>
      <c r="D10" s="36"/>
    </row>
    <row r="11" spans="2:5" ht="20.45" customHeight="1" x14ac:dyDescent="0.25">
      <c r="B11" s="37" t="s">
        <v>46</v>
      </c>
      <c r="C11" s="35">
        <v>53541</v>
      </c>
      <c r="D11" s="35">
        <v>35885</v>
      </c>
    </row>
    <row r="12" spans="2:5" ht="20.45" customHeight="1" x14ac:dyDescent="0.25">
      <c r="B12" s="37" t="s">
        <v>47</v>
      </c>
      <c r="C12" s="35">
        <v>6411</v>
      </c>
      <c r="D12" s="35">
        <v>2097</v>
      </c>
    </row>
    <row r="13" spans="2:5" ht="20.45" customHeight="1" x14ac:dyDescent="0.25">
      <c r="B13" s="37" t="s">
        <v>48</v>
      </c>
      <c r="C13" s="35">
        <v>3699</v>
      </c>
      <c r="D13" s="35">
        <v>10737</v>
      </c>
    </row>
    <row r="14" spans="2:5" ht="20.45" customHeight="1" x14ac:dyDescent="0.25">
      <c r="B14" s="37" t="s">
        <v>49</v>
      </c>
      <c r="C14" s="35">
        <v>1920</v>
      </c>
      <c r="D14" s="35">
        <v>2249</v>
      </c>
    </row>
    <row r="15" spans="2:5" ht="20.45" customHeight="1" x14ac:dyDescent="0.25">
      <c r="B15" s="37" t="s">
        <v>50</v>
      </c>
      <c r="C15" s="35">
        <v>103814</v>
      </c>
      <c r="D15" s="35">
        <v>842700</v>
      </c>
    </row>
    <row r="16" spans="2:5" ht="20.45" customHeight="1" x14ac:dyDescent="0.25">
      <c r="B16" s="37" t="s">
        <v>51</v>
      </c>
      <c r="C16" s="35">
        <v>557</v>
      </c>
      <c r="D16" s="35">
        <v>575</v>
      </c>
    </row>
    <row r="17" spans="2:4" ht="20.45" customHeight="1" x14ac:dyDescent="0.25">
      <c r="B17" s="37" t="s">
        <v>52</v>
      </c>
      <c r="C17" s="35">
        <v>6010</v>
      </c>
      <c r="D17" s="35">
        <v>5869</v>
      </c>
    </row>
    <row r="18" spans="2:4" ht="20.45" customHeight="1" x14ac:dyDescent="0.25">
      <c r="B18" s="37" t="s">
        <v>53</v>
      </c>
      <c r="C18" s="38">
        <v>-2693</v>
      </c>
      <c r="D18" s="38">
        <v>-2203</v>
      </c>
    </row>
    <row r="19" spans="2:4" ht="20.45" customHeight="1" x14ac:dyDescent="0.25">
      <c r="B19" s="37"/>
      <c r="C19" s="39">
        <v>173259</v>
      </c>
      <c r="D19" s="39">
        <v>897909</v>
      </c>
    </row>
    <row r="20" spans="2:4" ht="20.45" customHeight="1" x14ac:dyDescent="0.25">
      <c r="B20" s="34" t="s">
        <v>54</v>
      </c>
      <c r="C20" s="35"/>
      <c r="D20" s="80"/>
    </row>
    <row r="21" spans="2:4" ht="20.45" customHeight="1" x14ac:dyDescent="0.25">
      <c r="B21" s="37" t="s">
        <v>55</v>
      </c>
      <c r="C21" s="35">
        <v>-137619</v>
      </c>
      <c r="D21" s="35">
        <v>-126960</v>
      </c>
    </row>
    <row r="22" spans="2:4" ht="20.45" customHeight="1" x14ac:dyDescent="0.25">
      <c r="B22" s="37" t="s">
        <v>56</v>
      </c>
      <c r="C22" s="35">
        <v>-2107</v>
      </c>
      <c r="D22" s="35">
        <v>-605</v>
      </c>
    </row>
    <row r="23" spans="2:4" ht="20.45" customHeight="1" x14ac:dyDescent="0.25">
      <c r="B23" s="37" t="s">
        <v>57</v>
      </c>
      <c r="C23" s="35">
        <v>-1868</v>
      </c>
      <c r="D23" s="35">
        <v>-3177</v>
      </c>
    </row>
    <row r="24" spans="2:4" ht="20.45" customHeight="1" x14ac:dyDescent="0.25">
      <c r="B24" s="37" t="s">
        <v>58</v>
      </c>
      <c r="C24" s="35">
        <v>-6522</v>
      </c>
      <c r="D24" s="35">
        <v>-3060</v>
      </c>
    </row>
    <row r="25" spans="2:4" ht="20.45" customHeight="1" x14ac:dyDescent="0.25">
      <c r="B25" s="37" t="s">
        <v>59</v>
      </c>
      <c r="C25" s="35">
        <v>1132</v>
      </c>
      <c r="D25" s="35">
        <v>-5985</v>
      </c>
    </row>
    <row r="26" spans="2:4" ht="20.45" customHeight="1" x14ac:dyDescent="0.25">
      <c r="B26" s="37" t="s">
        <v>60</v>
      </c>
      <c r="C26" s="35">
        <v>-12725</v>
      </c>
      <c r="D26" s="35">
        <v>-456647</v>
      </c>
    </row>
    <row r="27" spans="2:4" ht="20.45" customHeight="1" x14ac:dyDescent="0.25">
      <c r="B27" s="37" t="s">
        <v>61</v>
      </c>
      <c r="C27" s="35">
        <v>-1588</v>
      </c>
      <c r="D27" s="35">
        <v>-1245</v>
      </c>
    </row>
    <row r="28" spans="2:4" ht="20.45" customHeight="1" x14ac:dyDescent="0.25">
      <c r="B28" s="37" t="s">
        <v>52</v>
      </c>
      <c r="C28" s="35">
        <v>-6150</v>
      </c>
      <c r="D28" s="35">
        <v>-3349</v>
      </c>
    </row>
    <row r="29" spans="2:4" ht="20.45" customHeight="1" x14ac:dyDescent="0.25">
      <c r="B29" s="37" t="s">
        <v>38</v>
      </c>
      <c r="C29" s="113">
        <v>-167447</v>
      </c>
      <c r="D29" s="113">
        <v>-601028</v>
      </c>
    </row>
    <row r="30" spans="2:4" ht="20.45" customHeight="1" x14ac:dyDescent="0.25">
      <c r="B30" s="114" t="s">
        <v>62</v>
      </c>
      <c r="C30" s="115">
        <v>5812</v>
      </c>
      <c r="D30" s="115">
        <v>296881</v>
      </c>
    </row>
    <row r="31" spans="2:4" ht="15.75" thickTop="1" x14ac:dyDescent="0.25"/>
  </sheetData>
  <mergeCells count="3">
    <mergeCell ref="B4:E6"/>
    <mergeCell ref="C8:D8"/>
    <mergeCell ref="B8:B9"/>
  </mergeCells>
  <conditionalFormatting sqref="B10:D10 B11:B30">
    <cfRule type="expression" dxfId="68" priority="2">
      <formula>MOD(ROW(),2)=0</formula>
    </cfRule>
  </conditionalFormatting>
  <conditionalFormatting sqref="C11:D30">
    <cfRule type="expression" dxfId="67" priority="1">
      <formula>MOD(ROW(),2)=0</formula>
    </cfRule>
  </conditionalFormatting>
  <pageMargins left="0.511811024" right="0.511811024" top="0.78740157499999996" bottom="0.78740157499999996" header="0.31496062000000002" footer="0.31496062000000002"/>
  <headerFooter>
    <oddFooter>&amp;R_x000D_&amp;1#&amp;"Calibri"&amp;10&amp;K000000 Classificação: Público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K38"/>
  <sheetViews>
    <sheetView showGridLines="0" showRowColHeaders="0" zoomScale="80" zoomScaleNormal="80" workbookViewId="0">
      <selection activeCell="G16" sqref="G16"/>
    </sheetView>
  </sheetViews>
  <sheetFormatPr defaultColWidth="8.7109375" defaultRowHeight="15" customHeight="1" x14ac:dyDescent="0.25"/>
  <cols>
    <col min="1" max="1" width="9.85546875" customWidth="1"/>
    <col min="2" max="2" width="30.140625" customWidth="1"/>
    <col min="3" max="8" width="12" customWidth="1"/>
    <col min="9" max="9" width="11.140625" customWidth="1"/>
    <col min="10" max="10" width="12.42578125" bestFit="1" customWidth="1"/>
    <col min="11" max="11" width="10.85546875" bestFit="1" customWidth="1"/>
    <col min="12" max="12" width="4.140625" customWidth="1"/>
  </cols>
  <sheetData>
    <row r="1" spans="2:11" x14ac:dyDescent="0.25"/>
    <row r="2" spans="2:11" x14ac:dyDescent="0.25"/>
    <row r="3" spans="2:11" x14ac:dyDescent="0.25"/>
    <row r="4" spans="2:11" ht="15" customHeight="1" x14ac:dyDescent="0.25">
      <c r="B4" s="141"/>
      <c r="C4" s="141"/>
      <c r="D4" s="141"/>
      <c r="E4" s="141"/>
      <c r="F4" s="141"/>
      <c r="G4" s="141"/>
      <c r="H4" s="141"/>
      <c r="I4" s="141"/>
      <c r="J4" s="141"/>
      <c r="K4" s="141"/>
    </row>
    <row r="5" spans="2:11" ht="15" customHeight="1" x14ac:dyDescent="0.25">
      <c r="B5" s="141"/>
      <c r="C5" s="141"/>
      <c r="D5" s="141"/>
      <c r="E5" s="141"/>
      <c r="F5" s="141"/>
      <c r="G5" s="141"/>
      <c r="H5" s="141"/>
      <c r="I5" s="141"/>
      <c r="J5" s="141"/>
      <c r="K5" s="141"/>
    </row>
    <row r="6" spans="2:11" ht="15" customHeight="1" x14ac:dyDescent="0.25">
      <c r="B6" s="141"/>
      <c r="C6" s="141"/>
      <c r="D6" s="141"/>
      <c r="E6" s="141"/>
      <c r="F6" s="141"/>
      <c r="G6" s="141"/>
      <c r="H6" s="141"/>
      <c r="I6" s="141"/>
      <c r="J6" s="141"/>
      <c r="K6" s="141"/>
    </row>
    <row r="7" spans="2:11" ht="20.100000000000001" customHeight="1" x14ac:dyDescent="0.25">
      <c r="B7" s="3" t="s">
        <v>2</v>
      </c>
    </row>
    <row r="8" spans="2:11" ht="9.75" customHeight="1" x14ac:dyDescent="0.25">
      <c r="B8" s="3"/>
    </row>
    <row r="9" spans="2:11" ht="32.25" customHeight="1" x14ac:dyDescent="0.25">
      <c r="B9" s="25" t="s">
        <v>3</v>
      </c>
      <c r="C9" s="24">
        <v>2023</v>
      </c>
      <c r="D9" s="24">
        <v>2024</v>
      </c>
      <c r="E9" s="24">
        <v>2025</v>
      </c>
      <c r="F9" s="24">
        <v>2026</v>
      </c>
      <c r="G9" s="24">
        <v>2027</v>
      </c>
      <c r="H9" s="24" t="s">
        <v>63</v>
      </c>
      <c r="I9" s="24" t="s">
        <v>64</v>
      </c>
    </row>
    <row r="10" spans="2:11" ht="20.45" customHeight="1" x14ac:dyDescent="0.25">
      <c r="B10" s="34" t="s">
        <v>65</v>
      </c>
      <c r="C10" s="35"/>
      <c r="D10" s="35"/>
      <c r="E10" s="35"/>
      <c r="F10" s="35"/>
      <c r="G10" s="35"/>
      <c r="H10" s="35"/>
      <c r="I10" s="80"/>
      <c r="K10" s="83"/>
    </row>
    <row r="11" spans="2:11" ht="20.45" customHeight="1" x14ac:dyDescent="0.25">
      <c r="B11" s="37" t="s">
        <v>66</v>
      </c>
      <c r="C11" s="35">
        <v>133537</v>
      </c>
      <c r="D11" s="35">
        <v>3841342</v>
      </c>
      <c r="E11" s="35" t="s">
        <v>13</v>
      </c>
      <c r="F11" s="35" t="s">
        <v>13</v>
      </c>
      <c r="G11" s="35" t="s">
        <v>13</v>
      </c>
      <c r="H11" s="35" t="s">
        <v>13</v>
      </c>
      <c r="I11" s="35">
        <v>3974879</v>
      </c>
      <c r="K11" s="83"/>
    </row>
    <row r="12" spans="2:11" ht="20.45" customHeight="1" x14ac:dyDescent="0.25">
      <c r="B12" s="34" t="s">
        <v>67</v>
      </c>
      <c r="C12" s="41">
        <v>133537</v>
      </c>
      <c r="D12" s="41">
        <v>3841342</v>
      </c>
      <c r="E12" s="41" t="s">
        <v>13</v>
      </c>
      <c r="F12" s="41" t="s">
        <v>13</v>
      </c>
      <c r="G12" s="41" t="s">
        <v>13</v>
      </c>
      <c r="H12" s="41" t="s">
        <v>13</v>
      </c>
      <c r="I12" s="41">
        <v>3974879</v>
      </c>
      <c r="K12" s="84"/>
    </row>
    <row r="13" spans="2:11" ht="20.45" customHeight="1" x14ac:dyDescent="0.25">
      <c r="B13" s="37" t="s">
        <v>68</v>
      </c>
      <c r="C13" s="35">
        <v>6443</v>
      </c>
      <c r="D13" s="35" t="s">
        <v>13</v>
      </c>
      <c r="E13" s="35" t="s">
        <v>13</v>
      </c>
      <c r="F13" s="35" t="s">
        <v>13</v>
      </c>
      <c r="G13" s="35" t="s">
        <v>13</v>
      </c>
      <c r="H13" s="35">
        <v>308032</v>
      </c>
      <c r="I13" s="35">
        <v>314475</v>
      </c>
      <c r="K13" s="83"/>
    </row>
    <row r="14" spans="2:11" ht="20.45" customHeight="1" x14ac:dyDescent="0.25">
      <c r="B14" s="37" t="s">
        <v>69</v>
      </c>
      <c r="C14" s="42">
        <v>28402</v>
      </c>
      <c r="D14" s="42" t="s">
        <v>13</v>
      </c>
      <c r="E14" s="42">
        <v>233334</v>
      </c>
      <c r="F14" s="42">
        <v>233333</v>
      </c>
      <c r="G14" s="42">
        <v>233333</v>
      </c>
      <c r="H14" s="42" t="s">
        <v>13</v>
      </c>
      <c r="I14" s="42">
        <v>728402</v>
      </c>
      <c r="K14" s="83"/>
    </row>
    <row r="15" spans="2:11" ht="20.45" customHeight="1" x14ac:dyDescent="0.25">
      <c r="B15" s="34" t="s">
        <v>70</v>
      </c>
      <c r="C15" s="41">
        <v>34845</v>
      </c>
      <c r="D15" s="41" t="s">
        <v>13</v>
      </c>
      <c r="E15" s="41">
        <v>233334</v>
      </c>
      <c r="F15" s="41">
        <v>233333</v>
      </c>
      <c r="G15" s="41">
        <v>233333</v>
      </c>
      <c r="H15" s="41">
        <v>308032</v>
      </c>
      <c r="I15" s="41">
        <v>1042877</v>
      </c>
      <c r="K15" s="83"/>
    </row>
    <row r="16" spans="2:11" x14ac:dyDescent="0.25">
      <c r="B16" s="37" t="s">
        <v>71</v>
      </c>
      <c r="C16" s="35" t="s">
        <v>13</v>
      </c>
      <c r="D16" s="35">
        <v>-3917</v>
      </c>
      <c r="E16" s="35">
        <v>-1369</v>
      </c>
      <c r="F16" s="35">
        <v>-1369</v>
      </c>
      <c r="G16" s="35">
        <v>-1369</v>
      </c>
      <c r="H16" s="35">
        <v>-1790</v>
      </c>
      <c r="I16" s="35">
        <v>-9814</v>
      </c>
    </row>
    <row r="17" spans="2:9" x14ac:dyDescent="0.25">
      <c r="B17" s="37" t="s">
        <v>72</v>
      </c>
      <c r="C17" s="35" t="s">
        <v>13</v>
      </c>
      <c r="D17" s="35">
        <v>-6442</v>
      </c>
      <c r="E17" s="35" t="s">
        <v>13</v>
      </c>
      <c r="F17" s="35"/>
      <c r="G17" s="35" t="s">
        <v>13</v>
      </c>
      <c r="H17" s="35" t="s">
        <v>13</v>
      </c>
      <c r="I17" s="35">
        <v>-6442</v>
      </c>
    </row>
    <row r="18" spans="2:9" x14ac:dyDescent="0.25">
      <c r="B18" s="34" t="s">
        <v>73</v>
      </c>
      <c r="C18" s="40">
        <v>168382</v>
      </c>
      <c r="D18" s="40">
        <v>3830983</v>
      </c>
      <c r="E18" s="40">
        <v>231965</v>
      </c>
      <c r="F18" s="40">
        <v>231964</v>
      </c>
      <c r="G18" s="40">
        <v>231964</v>
      </c>
      <c r="H18" s="40">
        <v>306242</v>
      </c>
      <c r="I18" s="40">
        <v>5001500</v>
      </c>
    </row>
    <row r="19" spans="2:9" x14ac:dyDescent="0.25"/>
    <row r="20" spans="2:9" x14ac:dyDescent="0.25"/>
    <row r="21" spans="2:9" x14ac:dyDescent="0.25"/>
    <row r="22" spans="2:9" x14ac:dyDescent="0.25"/>
    <row r="23" spans="2:9" x14ac:dyDescent="0.25"/>
    <row r="24" spans="2:9" x14ac:dyDescent="0.25"/>
    <row r="25" spans="2:9" x14ac:dyDescent="0.25"/>
    <row r="26" spans="2:9" x14ac:dyDescent="0.25"/>
    <row r="27" spans="2:9" x14ac:dyDescent="0.25"/>
    <row r="28" spans="2:9" x14ac:dyDescent="0.25"/>
    <row r="29" spans="2:9" x14ac:dyDescent="0.25"/>
    <row r="30" spans="2:9" x14ac:dyDescent="0.25"/>
    <row r="31" spans="2:9" x14ac:dyDescent="0.25"/>
    <row r="32" spans="2:9" x14ac:dyDescent="0.25"/>
    <row r="33" x14ac:dyDescent="0.25"/>
    <row r="34" x14ac:dyDescent="0.25"/>
    <row r="35" x14ac:dyDescent="0.25"/>
    <row r="36" x14ac:dyDescent="0.25"/>
    <row r="37" x14ac:dyDescent="0.25"/>
    <row r="38" x14ac:dyDescent="0.25"/>
  </sheetData>
  <mergeCells count="1">
    <mergeCell ref="B4:K6"/>
  </mergeCells>
  <conditionalFormatting sqref="B10:I10 B11:B18">
    <cfRule type="expression" dxfId="66" priority="2">
      <formula>MOD(ROW(),2)=0</formula>
    </cfRule>
  </conditionalFormatting>
  <conditionalFormatting sqref="C11:I18">
    <cfRule type="expression" dxfId="65" priority="1">
      <formula>MOD(ROW(),2)=0</formula>
    </cfRule>
  </conditionalFormatting>
  <pageMargins left="0.511811024" right="0.511811024" top="0.78740157499999996" bottom="0.78740157499999996" header="0.31496062000000002" footer="0.31496062000000002"/>
  <pageSetup orientation="portrait" r:id="rId1"/>
  <headerFooter>
    <oddFooter>&amp;R_x000D_&amp;1#&amp;"Calibri"&amp;10&amp;K000000 Classificação: Público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5:G22"/>
  <sheetViews>
    <sheetView zoomScale="80" zoomScaleNormal="80" workbookViewId="0">
      <selection activeCell="E33" sqref="E33"/>
    </sheetView>
  </sheetViews>
  <sheetFormatPr defaultColWidth="9.140625" defaultRowHeight="15" x14ac:dyDescent="0.25"/>
  <cols>
    <col min="1" max="1" width="13.7109375" style="16" customWidth="1"/>
    <col min="2" max="2" width="49.7109375" style="16" customWidth="1"/>
    <col min="3" max="4" width="22.28515625" style="16" customWidth="1"/>
    <col min="5" max="5" width="18.42578125" style="16" customWidth="1"/>
    <col min="6" max="7" width="9.140625" style="16" customWidth="1"/>
    <col min="8" max="16384" width="9.140625" style="16"/>
  </cols>
  <sheetData>
    <row r="5" spans="1:7" x14ac:dyDescent="0.25">
      <c r="A5"/>
      <c r="B5" s="141"/>
      <c r="C5" s="142"/>
      <c r="D5" s="142"/>
      <c r="E5" s="142"/>
      <c r="F5" s="142"/>
      <c r="G5" s="142"/>
    </row>
    <row r="6" spans="1:7" x14ac:dyDescent="0.25">
      <c r="A6"/>
      <c r="B6" s="142"/>
      <c r="C6" s="142"/>
      <c r="D6" s="142"/>
      <c r="E6" s="142"/>
      <c r="F6" s="142"/>
      <c r="G6" s="142"/>
    </row>
    <row r="9" spans="1:7" x14ac:dyDescent="0.25">
      <c r="B9" s="5" t="s">
        <v>2</v>
      </c>
    </row>
    <row r="10" spans="1:7" x14ac:dyDescent="0.25">
      <c r="B10" s="138" t="s">
        <v>74</v>
      </c>
      <c r="C10" s="27" t="s">
        <v>75</v>
      </c>
    </row>
    <row r="11" spans="1:7" x14ac:dyDescent="0.25">
      <c r="B11" s="138"/>
      <c r="C11" s="28">
        <v>44986</v>
      </c>
    </row>
    <row r="12" spans="1:7" x14ac:dyDescent="0.25">
      <c r="B12" s="101" t="s">
        <v>76</v>
      </c>
      <c r="C12" s="47">
        <v>52</v>
      </c>
    </row>
    <row r="13" spans="1:7" x14ac:dyDescent="0.25">
      <c r="B13" s="102"/>
      <c r="C13" s="103"/>
    </row>
    <row r="14" spans="1:7" x14ac:dyDescent="0.25">
      <c r="B14" s="101" t="s">
        <v>77</v>
      </c>
      <c r="C14" s="47">
        <v>34</v>
      </c>
    </row>
    <row r="15" spans="1:7" x14ac:dyDescent="0.25">
      <c r="B15" s="102"/>
      <c r="C15" s="103"/>
    </row>
    <row r="16" spans="1:7" x14ac:dyDescent="0.25">
      <c r="B16" s="101" t="s">
        <v>78</v>
      </c>
      <c r="C16" s="47">
        <v>637</v>
      </c>
    </row>
    <row r="17" spans="2:3" x14ac:dyDescent="0.25">
      <c r="B17" s="102"/>
      <c r="C17" s="103"/>
    </row>
    <row r="18" spans="2:3" x14ac:dyDescent="0.25">
      <c r="B18" s="104" t="s">
        <v>79</v>
      </c>
      <c r="C18" s="46">
        <f>C19+C20</f>
        <v>26</v>
      </c>
    </row>
    <row r="19" spans="2:3" x14ac:dyDescent="0.25">
      <c r="B19" s="105" t="s">
        <v>80</v>
      </c>
      <c r="C19" s="106">
        <v>18</v>
      </c>
    </row>
    <row r="20" spans="2:3" x14ac:dyDescent="0.25">
      <c r="B20" s="105" t="s">
        <v>81</v>
      </c>
      <c r="C20" s="106">
        <v>8</v>
      </c>
    </row>
    <row r="21" spans="2:3" ht="15.75" thickBot="1" x14ac:dyDescent="0.3">
      <c r="B21" s="101" t="s">
        <v>82</v>
      </c>
      <c r="C21" s="107">
        <f>C18+C16+C14+C12</f>
        <v>749</v>
      </c>
    </row>
    <row r="22" spans="2:3" ht="15.75" thickTop="1" x14ac:dyDescent="0.25">
      <c r="C22" s="108"/>
    </row>
  </sheetData>
  <mergeCells count="2">
    <mergeCell ref="B5:G6"/>
    <mergeCell ref="B10:B11"/>
  </mergeCells>
  <pageMargins left="0.511811024" right="0.511811024" top="0.78740157499999996" bottom="0.78740157499999996" header="0.31496062000000002" footer="0.31496062000000002"/>
  <pageSetup orientation="portrait" r:id="rId1"/>
  <headerFooter>
    <oddFooter>&amp;R_x000D_&amp;1#&amp;"Calibri"&amp;10&amp;K000000 Classificação: Público</oddFooter>
  </headerFooter>
  <drawing r:id="rId2"/>
</worksheet>
</file>

<file path=docMetadata/LabelInfo.xml><?xml version="1.0" encoding="utf-8"?>
<clbl:labelList xmlns:clbl="http://schemas.microsoft.com/office/2020/mipLabelMetadata">
  <clbl:label id="{7158201a-9c91-4077-8c8c-35afb0b2b6e2}" enabled="1" method="Privileged" siteId="{97ce2340-9c1d-45b1-a835-7ea811b6fe9a}" contentBits="2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13</vt:i4>
      </vt:variant>
      <vt:variant>
        <vt:lpstr>Intervalos Nomeados</vt:lpstr>
      </vt:variant>
      <vt:variant>
        <vt:i4>4</vt:i4>
      </vt:variant>
    </vt:vector>
  </HeadingPairs>
  <TitlesOfParts>
    <vt:vector size="17" baseType="lpstr">
      <vt:lpstr>Cemig GT (Índice)</vt:lpstr>
      <vt:lpstr>1.1 Balanço de Energia</vt:lpstr>
      <vt:lpstr>1.2 Mercado de energia</vt:lpstr>
      <vt:lpstr>2.1 Receita</vt:lpstr>
      <vt:lpstr>2.2 Custos Despesas operaci</vt:lpstr>
      <vt:lpstr>2.3 LAJIDA</vt:lpstr>
      <vt:lpstr>2.4 Resultado Financeiro</vt:lpstr>
      <vt:lpstr>2.5 Endividamento</vt:lpstr>
      <vt:lpstr>2.6 Investimentos</vt:lpstr>
      <vt:lpstr>3.1 BP (Ativo)</vt:lpstr>
      <vt:lpstr>3.2 BP (Passivo)</vt:lpstr>
      <vt:lpstr>4.1 DRE</vt:lpstr>
      <vt:lpstr>5. Fluxo de caixa</vt:lpstr>
      <vt:lpstr>'2.2 Custos Despesas operaci'!_Hlk160453777</vt:lpstr>
      <vt:lpstr>'5. Fluxo de caixa'!_Toc229977613</vt:lpstr>
      <vt:lpstr>'3.2 BP (Passivo)'!_Toc282006926</vt:lpstr>
      <vt:lpstr>'3.2 BP (Passivo)'!_Toc282006927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c056837</cp:lastModifiedBy>
  <cp:revision/>
  <dcterms:created xsi:type="dcterms:W3CDTF">2020-11-04T13:02:04Z</dcterms:created>
  <dcterms:modified xsi:type="dcterms:W3CDTF">2023-05-09T14:19:28Z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coUpdateId">
    <vt:lpwstr>1367614967</vt:lpwstr>
  </property>
  <property fmtid="{D5CDD505-2E9C-101B-9397-08002B2CF9AE}" pid="3" name="EcoUpdateMessage">
    <vt:lpwstr>2023/05/03-21:02:47</vt:lpwstr>
  </property>
  <property fmtid="{D5CDD505-2E9C-101B-9397-08002B2CF9AE}" pid="4" name="EcoUpdateStatus">
    <vt:lpwstr>2023-05-02=BRA:St,Fd,TP;ARG:St,ME,Fd,TP;CHL:ME,Fd;GBR:St,ME;COL:St,ME,Fd;PER:St,ME,Fd|2023-05-03=BRA:ME;USA:St,ME;MEX:St,ME,Fd,TP;CHL:St|2022-10-17=USA:TP|2021-11-17=CHL:TP|2014-02-26=VEN:St|2002-11-08=JPN:St|2016-08-18=NNN:St|2023-05-01=PER:TP|2007-01-31=ESP:St|2003-01-29=CHN:St|2003-01-28=TWN:St|2003-01-30=HKG:St;KOR:St|2023-01-19=OTH:St</vt:lpwstr>
  </property>
</Properties>
</file>