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SA\RI\RI_DADOS\1_Informacoes_Tecnicas_e_Financeiras\1. Resultados\2020\1 - Tabelas Release\Cemig Consolidado\2021\2T2021\"/>
    </mc:Choice>
  </mc:AlternateContent>
  <bookViews>
    <workbookView xWindow="0" yWindow="0" windowWidth="12000" windowHeight="5235" tabRatio="827"/>
  </bookViews>
  <sheets>
    <sheet name="Cemig (Índice)" sheetId="1" r:id="rId1"/>
    <sheet name="1.1 RAP 2021-2022 " sheetId="3" r:id="rId2"/>
    <sheet name="1.2 Plants" sheetId="4" r:id="rId3"/>
    <sheet name="1.3 Sources and uses of elect" sheetId="5" r:id="rId4"/>
    <sheet name="1.4 Energy Market" sheetId="6" r:id="rId5"/>
    <sheet name="1.5 Energy purchased for resale" sheetId="19" r:id="rId6"/>
    <sheet name="1.6 Energy losses " sheetId="7" r:id="rId7"/>
    <sheet name="1.7 DEC _ FEC" sheetId="8" r:id="rId8"/>
    <sheet name="1.8 Receivables Colletion Index" sheetId="20" r:id="rId9"/>
    <sheet name="2.1 Revenue" sheetId="23" r:id="rId10"/>
    <sheet name="2.2 Operating Expenses" sheetId="24" r:id="rId11"/>
    <sheet name="2.3 EBITDA" sheetId="25" r:id="rId12"/>
    <sheet name="2.4 Finance income and expenses" sheetId="26" r:id="rId13"/>
    <sheet name="2.5 Indebtedness" sheetId="13" r:id="rId14"/>
    <sheet name="2.6 Indebtedness (Debentures)" sheetId="21" r:id="rId15"/>
    <sheet name="2.7 Investiments" sheetId="14" r:id="rId16"/>
    <sheet name="3.1 Asset" sheetId="15" r:id="rId17"/>
    <sheet name="3.2 Liabilities" sheetId="16" r:id="rId18"/>
    <sheet name="4.1 Statements of Income" sheetId="27" r:id="rId19"/>
    <sheet name="5. Cash Flows" sheetId="18" r:id="rId20"/>
    <sheet name="6. Our Shares" sheetId="22" r:id="rId21"/>
  </sheets>
  <externalReferences>
    <externalReference r:id="rId22"/>
    <externalReference r:id="rId23"/>
    <externalReference r:id="rId24"/>
  </externalReferences>
  <definedNames>
    <definedName name="_xlnm._FilterDatabase" localSheetId="2" hidden="1">'1.2 Plants'!$B$7:$G$46</definedName>
    <definedName name="_Hlk160453777" localSheetId="10">'2.2 Operating Expenses'!$B$11</definedName>
    <definedName name="_Toc223922453" localSheetId="5">'1.5 Energy purchased for resale'!$B$7</definedName>
    <definedName name="_Toc229977613" localSheetId="19">'5. Cash Flows'!$B$7</definedName>
    <definedName name="_Toc229977613" localSheetId="20">'6. Our Shares'!$B$7</definedName>
    <definedName name="_Toc282006926" localSheetId="17">'3.2 Liabilities'!$B$6</definedName>
    <definedName name="_Toc282006927" localSheetId="17">'3.2 Liabilities'!$B$7</definedName>
    <definedName name="_Toc288721758" localSheetId="10">'2.2 Operating Expenses'!#REF!</definedName>
    <definedName name="_Toc288721760" localSheetId="10">'2.2 Operating Expenses'!#REF!</definedName>
    <definedName name="_xlcn.WorksheetConnection_teste_atualizado1.xlsmTabela290620161" hidden="1">[1]!Tabela30102017[#Data]</definedName>
    <definedName name="_xlcn.WorksheetConnection_teste_atualizado1.xlsxTabela11" hidden="1">[1]!Tabela1[#Data]</definedName>
    <definedName name="Tabela20042017">[1]!Tabela301011121314[#Data]</definedName>
    <definedName name="Tabela29062016">[1]!Tabela301011121314[#Data]</definedName>
    <definedName name="Tabela31032017">[1]!Tabela301011121314[#Data]</definedName>
    <definedName name="Timeline_Operação_Comercial">#N/A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" i="5" l="1"/>
  <c r="V10" i="5"/>
  <c r="P11" i="5"/>
  <c r="P13" i="5"/>
  <c r="P15" i="5"/>
  <c r="P17" i="5"/>
  <c r="P19" i="5"/>
  <c r="P21" i="5"/>
  <c r="P23" i="5"/>
</calcChain>
</file>

<file path=xl/sharedStrings.xml><?xml version="1.0" encoding="utf-8"?>
<sst xmlns="http://schemas.openxmlformats.org/spreadsheetml/2006/main" count="837" uniqueCount="515">
  <si>
    <t>Total</t>
  </si>
  <si>
    <t>PROINFA</t>
  </si>
  <si>
    <t>Recebimento na RD</t>
  </si>
  <si>
    <t>CCGF</t>
  </si>
  <si>
    <t>CCEN</t>
  </si>
  <si>
    <t>Contratos Bilaterais</t>
  </si>
  <si>
    <t>Compra na CCEE</t>
  </si>
  <si>
    <t>Contratos Regulados</t>
  </si>
  <si>
    <t>Vendas na CCEE</t>
  </si>
  <si>
    <t>Itaipu</t>
  </si>
  <si>
    <t>R$</t>
  </si>
  <si>
    <t>MWh</t>
  </si>
  <si>
    <t>MWh
(2)</t>
  </si>
  <si>
    <t>FECi</t>
  </si>
  <si>
    <t>DECi</t>
  </si>
  <si>
    <t>(Em milhares de Reais)</t>
  </si>
  <si>
    <t>Consolidado</t>
  </si>
  <si>
    <t xml:space="preserve">RAP </t>
  </si>
  <si>
    <t>% Cemig</t>
  </si>
  <si>
    <t>Cemig</t>
  </si>
  <si>
    <t>Outras</t>
  </si>
  <si>
    <t>IEE</t>
  </si>
  <si>
    <t>IBOV</t>
  </si>
  <si>
    <t>DJIA</t>
  </si>
  <si>
    <t xml:space="preserve">Itaipu </t>
  </si>
  <si>
    <t>Industrial</t>
  </si>
  <si>
    <t>Rural</t>
  </si>
  <si>
    <t>Subtotal</t>
  </si>
  <si>
    <t>Eurobonds</t>
  </si>
  <si>
    <t>Caixa Econômica Federal</t>
  </si>
  <si>
    <t>Eletrobrás</t>
  </si>
  <si>
    <t>Sonda</t>
  </si>
  <si>
    <t>Outros</t>
  </si>
  <si>
    <t>Geração</t>
  </si>
  <si>
    <t>Infraestrutura</t>
  </si>
  <si>
    <t>Ampliação da PCH Poço Fundo</t>
  </si>
  <si>
    <t>Transmissão</t>
  </si>
  <si>
    <t>Distribuição</t>
  </si>
  <si>
    <t>Blindagem de BT</t>
  </si>
  <si>
    <t>Plano Integral de Combate às Perdas Comerciais</t>
  </si>
  <si>
    <t>Holding</t>
  </si>
  <si>
    <t>Cemig SIM (aporte)</t>
  </si>
  <si>
    <t>Gasmig</t>
  </si>
  <si>
    <t>TOTAL</t>
  </si>
  <si>
    <t>Total do lucro líquido do período atribuído a:</t>
  </si>
  <si>
    <t>2S21</t>
  </si>
  <si>
    <t>-</t>
  </si>
  <si>
    <t xml:space="preserve">                      -   </t>
  </si>
  <si>
    <t xml:space="preserve">-                                            </t>
  </si>
  <si>
    <t>U$$</t>
  </si>
  <si>
    <t xml:space="preserve">                -   </t>
  </si>
  <si>
    <t xml:space="preserve">(1) O preço médio não inclui a receita de fornecimento não faturado.
(2) Informações, em MWh, não revisadas pelos auditores independentes.
(3) Inclui Contrato de Comercialização de Energia no Ambiente Regulado - CCEAR e contratos bilaterais com outros agentes.
</t>
  </si>
  <si>
    <t>4,38 p.p</t>
  </si>
  <si>
    <t>3,52 p.p</t>
  </si>
  <si>
    <t xml:space="preserve">Cemig GT </t>
  </si>
  <si>
    <t>Cemig Itajuba</t>
  </si>
  <si>
    <t>Centroeste</t>
  </si>
  <si>
    <t>Taesa</t>
  </si>
  <si>
    <t>Novatrans</t>
  </si>
  <si>
    <t>TSN</t>
  </si>
  <si>
    <t>Munirah</t>
  </si>
  <si>
    <t>GTESA</t>
  </si>
  <si>
    <t>PATESA</t>
  </si>
  <si>
    <t>ETAU</t>
  </si>
  <si>
    <t>ETEO</t>
  </si>
  <si>
    <t>NTE</t>
  </si>
  <si>
    <t>STE</t>
  </si>
  <si>
    <t xml:space="preserve">ATE I </t>
  </si>
  <si>
    <t xml:space="preserve">ATE II </t>
  </si>
  <si>
    <t xml:space="preserve">EATE </t>
  </si>
  <si>
    <t xml:space="preserve">ETEP </t>
  </si>
  <si>
    <t xml:space="preserve">ENTE </t>
  </si>
  <si>
    <t xml:space="preserve">ECTE </t>
  </si>
  <si>
    <t xml:space="preserve">ERTE </t>
  </si>
  <si>
    <t xml:space="preserve">Lumitrans </t>
  </si>
  <si>
    <t xml:space="preserve">Transleste </t>
  </si>
  <si>
    <t xml:space="preserve">Transirapé </t>
  </si>
  <si>
    <t xml:space="preserve">Transudeste </t>
  </si>
  <si>
    <t xml:space="preserve">ATE III </t>
  </si>
  <si>
    <t xml:space="preserve">São Gotardo </t>
  </si>
  <si>
    <t xml:space="preserve">Mariana </t>
  </si>
  <si>
    <t xml:space="preserve">Miracema </t>
  </si>
  <si>
    <t>Janaúba</t>
  </si>
  <si>
    <t>Aimorés</t>
  </si>
  <si>
    <t xml:space="preserve">Paraguaçu </t>
  </si>
  <si>
    <t xml:space="preserve">Brasnorte </t>
  </si>
  <si>
    <t xml:space="preserve">STC </t>
  </si>
  <si>
    <t xml:space="preserve">EBTE </t>
  </si>
  <si>
    <t>ESDE</t>
  </si>
  <si>
    <t xml:space="preserve">ETSE </t>
  </si>
  <si>
    <t xml:space="preserve">ESTE </t>
  </si>
  <si>
    <t>Ivaí</t>
  </si>
  <si>
    <t xml:space="preserve">EDTE </t>
  </si>
  <si>
    <t>Sant'Ana</t>
  </si>
  <si>
    <t xml:space="preserve">São João </t>
  </si>
  <si>
    <t>São Pedro</t>
  </si>
  <si>
    <t>Lagoa Nova</t>
  </si>
  <si>
    <t>TOTAL RAP CEMIG</t>
  </si>
  <si>
    <t>38.898 GWh</t>
  </si>
  <si>
    <t>Belo Monte</t>
  </si>
  <si>
    <t>UHE</t>
  </si>
  <si>
    <t>Emborcação</t>
  </si>
  <si>
    <t>Santo Antônio</t>
  </si>
  <si>
    <t>Nova Ponte</t>
  </si>
  <si>
    <t>Três Marias</t>
  </si>
  <si>
    <t>Irapé</t>
  </si>
  <si>
    <t xml:space="preserve">Aimorés                      </t>
  </si>
  <si>
    <t>Salto Grande</t>
  </si>
  <si>
    <t>Amador Aguiar I (Capim Branco I)</t>
  </si>
  <si>
    <t xml:space="preserve">Sá Carvalho     </t>
  </si>
  <si>
    <t xml:space="preserve">Queimado  </t>
  </si>
  <si>
    <t>Amador Aguiar II (Capim Branco II)</t>
  </si>
  <si>
    <t xml:space="preserve">Funil                       </t>
  </si>
  <si>
    <t xml:space="preserve">Igarapava                  </t>
  </si>
  <si>
    <t>Rosal</t>
  </si>
  <si>
    <t>Baguari</t>
  </si>
  <si>
    <t>Itutinga</t>
  </si>
  <si>
    <t>Camargos</t>
  </si>
  <si>
    <t xml:space="preserve">Porto Estrela       </t>
  </si>
  <si>
    <t>Volta do Rio</t>
  </si>
  <si>
    <t>EOL</t>
  </si>
  <si>
    <t>Retiro Baixo</t>
  </si>
  <si>
    <t>Candonga</t>
  </si>
  <si>
    <t xml:space="preserve">Pai Joaquim             </t>
  </si>
  <si>
    <t>PCH</t>
  </si>
  <si>
    <t xml:space="preserve"> Piau</t>
  </si>
  <si>
    <t>Paracambi</t>
  </si>
  <si>
    <t xml:space="preserve">Praias de Parajuru </t>
  </si>
  <si>
    <t xml:space="preserve">Cachoeirão                        </t>
  </si>
  <si>
    <t xml:space="preserve">Salto Voltão         </t>
  </si>
  <si>
    <t>Gafanhoto</t>
  </si>
  <si>
    <t>Peti</t>
  </si>
  <si>
    <t>Santo Inácio III</t>
  </si>
  <si>
    <t>Pipoca</t>
  </si>
  <si>
    <t>Poço Fundo</t>
  </si>
  <si>
    <t xml:space="preserve"> Joasal</t>
  </si>
  <si>
    <t>São Raimundo</t>
  </si>
  <si>
    <t>Santo Inácio IV</t>
  </si>
  <si>
    <t>Neblina</t>
  </si>
  <si>
    <t>IPCA</t>
  </si>
  <si>
    <t>UFIR/RGR</t>
  </si>
  <si>
    <t>CDI</t>
  </si>
  <si>
    <t>URTJ/TJLP</t>
  </si>
  <si>
    <t>9,46*</t>
  </si>
  <si>
    <t>4,89*</t>
  </si>
  <si>
    <t>SOURCES, TOTAL</t>
  </si>
  <si>
    <t>USES, TOTAL</t>
  </si>
  <si>
    <t>RAP (Permitted Annual Revenue - Transmission ) - 2020/2021 cycle</t>
  </si>
  <si>
    <t>Expiration of Concession</t>
  </si>
  <si>
    <t xml:space="preserve">Cemig </t>
  </si>
  <si>
    <t xml:space="preserve">RAP proportional to Cemig's stake </t>
  </si>
  <si>
    <t>Power Plant</t>
  </si>
  <si>
    <t>Cemig's Stake</t>
  </si>
  <si>
    <t>Installed Capacity 
Cemig H</t>
  </si>
  <si>
    <t>Assured Energy 
Cemig H</t>
  </si>
  <si>
    <t>Type</t>
  </si>
  <si>
    <t xml:space="preserve">Energy produced                           </t>
  </si>
  <si>
    <t xml:space="preserve">Own generation                             </t>
  </si>
  <si>
    <t xml:space="preserve">Affiiliated companies                    </t>
  </si>
  <si>
    <t xml:space="preserve">Losses in national grid                 </t>
  </si>
  <si>
    <t xml:space="preserve">Energy purchased                         </t>
  </si>
  <si>
    <t xml:space="preserve">Regulated contracts (1)                   </t>
  </si>
  <si>
    <t xml:space="preserve">Purchased in MRE (2)                        </t>
  </si>
  <si>
    <t xml:space="preserve">Purchased on CCEE                      </t>
  </si>
  <si>
    <t xml:space="preserve">Bilateral contracts                         </t>
  </si>
  <si>
    <t>Received in dbn network (3)</t>
  </si>
  <si>
    <t xml:space="preserve">Proinfa  (4)                                            </t>
  </si>
  <si>
    <t>Energy sold</t>
  </si>
  <si>
    <t>Sales by Cemig D in Captive Market</t>
  </si>
  <si>
    <t>Sales by Cemig GT in Free Market</t>
  </si>
  <si>
    <t>Sales – affiliated companies</t>
  </si>
  <si>
    <t>Cemig GT sales to distributors</t>
  </si>
  <si>
    <t>Sales in MRE</t>
  </si>
  <si>
    <t>Sales in CCEE</t>
  </si>
  <si>
    <t xml:space="preserve">Losses in distribution network  </t>
  </si>
  <si>
    <t>Figures for sources and uses of electricity for the companies of the Cemig Group that are wholly-owned subsidiaries of Cemig: Cemig  D, Cemig GT,  Cemig PCH, Horizontes, Rosal, Sá Carvalho and SPCs. Excludes inter-company transactions.</t>
  </si>
  <si>
    <t xml:space="preserve">1.  Electricity Sale Contracts in the Regulated Environment (Contratos de Comercialização de Energia no Ambiente Regulado - CCEARs); </t>
  </si>
  <si>
    <t xml:space="preserve">     and supply acquired at Adjustment Auctions. </t>
  </si>
  <si>
    <t xml:space="preserve">2.  Energy Reallocation Mechanism - MRE. </t>
  </si>
  <si>
    <t xml:space="preserve">3.  Generation injected directly into the network (includes distributed micro generation). </t>
  </si>
  <si>
    <t xml:space="preserve">4.  Alternative power sources incentivation program (Proinfa). </t>
  </si>
  <si>
    <t xml:space="preserve">5.  Bilateral contracts of the companies CEMIG GT, Sá Carvalho, Horizontes, Rosal, Cemig PCH, and SPCs. </t>
  </si>
  <si>
    <t>6.  Sales by Cemig GT in the Regulated Market (Ambiente de Contratação Regulada – ACR)</t>
  </si>
  <si>
    <t>Residential</t>
  </si>
  <si>
    <t>Public authorities</t>
  </si>
  <si>
    <t>Public lighting</t>
  </si>
  <si>
    <t>Public services</t>
  </si>
  <si>
    <t>Own consumption</t>
  </si>
  <si>
    <t>Wholesale supply to other concession holders (3)</t>
  </si>
  <si>
    <t>Wholesale supply not yet invoiced, net</t>
  </si>
  <si>
    <t>Commercial, services and others</t>
  </si>
  <si>
    <t xml:space="preserve">R$ ’000  </t>
  </si>
  <si>
    <t xml:space="preserve">Average price billed – R$/MWh
(1)
</t>
  </si>
  <si>
    <t>2Q21</t>
  </si>
  <si>
    <t>2Q20</t>
  </si>
  <si>
    <t>Change, %</t>
  </si>
  <si>
    <t xml:space="preserve">R$ ’000 </t>
  </si>
  <si>
    <t>Retail supply not yet invoiced, net</t>
  </si>
  <si>
    <t>Jan to Jun/2021</t>
  </si>
  <si>
    <t>Jan to Jun/2020</t>
  </si>
  <si>
    <t xml:space="preserve">Supply from Itaipu Binacional </t>
  </si>
  <si>
    <t xml:space="preserve">Physical guarantee quota contracts </t>
  </si>
  <si>
    <t xml:space="preserve">Quotas for Angra I and II nuclear plants </t>
  </si>
  <si>
    <t xml:space="preserve">Spot market </t>
  </si>
  <si>
    <t xml:space="preserve">Proinfa Program </t>
  </si>
  <si>
    <t xml:space="preserve">‘Bilateral’ contracts </t>
  </si>
  <si>
    <t xml:space="preserve">Energy acquired in Regulated Market auctions </t>
  </si>
  <si>
    <t>Energy acquired in the Free Market</t>
  </si>
  <si>
    <t>Distributed generation (‘Geração distribuída’)</t>
  </si>
  <si>
    <t>PIS/Pasep and Cofins credits</t>
  </si>
  <si>
    <t>Apr to Jun/2021</t>
  </si>
  <si>
    <t>Apr to Jun/2020</t>
  </si>
  <si>
    <t>Quarter</t>
  </si>
  <si>
    <t>Accumulated</t>
  </si>
  <si>
    <t xml:space="preserve">Transmission revenue  </t>
  </si>
  <si>
    <t>Distribution construction revenue</t>
  </si>
  <si>
    <t>Supply of gas</t>
  </si>
  <si>
    <t>Fine for violation of service continuity indicator</t>
  </si>
  <si>
    <t>Net operating revenue</t>
  </si>
  <si>
    <t>Revenue from supply of energy</t>
  </si>
  <si>
    <t>Revenue from use of the electricity distribution systems (TUSD)</t>
  </si>
  <si>
    <t>CVA, and Other financial components</t>
  </si>
  <si>
    <t>Reimbursement of  PIS/Pasep and Cofins over ICMS credits to customers– realization</t>
  </si>
  <si>
    <t xml:space="preserve">   Transmission operation and maintenance revenue</t>
  </si>
  <si>
    <t xml:space="preserve">   Transmission construction revenue</t>
  </si>
  <si>
    <t xml:space="preserve">   Interest revenue arising from the financing component in the transmission contract asset</t>
  </si>
  <si>
    <t>Adjustment to expectation of cash flow from indemnifiable financial assets of distribution concession</t>
  </si>
  <si>
    <t>Revenue on financial updating of the Concession Grant Fee</t>
  </si>
  <si>
    <t>Transactions in energy on the CCEE</t>
  </si>
  <si>
    <t>Mechanism for the sale of surplus</t>
  </si>
  <si>
    <t>Advances for services provided</t>
  </si>
  <si>
    <t>Other operating revenues</t>
  </si>
  <si>
    <t>Deductions on revenue</t>
  </si>
  <si>
    <r>
      <t xml:space="preserve">Jan to Jun/2020
</t>
    </r>
    <r>
      <rPr>
        <b/>
        <sz val="8"/>
        <color rgb="FFFFFFFF"/>
        <rFont val="Arial"/>
        <family val="2"/>
      </rPr>
      <t>(Restated)</t>
    </r>
  </si>
  <si>
    <r>
      <t xml:space="preserve">Apr to Jun/2020
</t>
    </r>
    <r>
      <rPr>
        <b/>
        <sz val="8"/>
        <color rgb="FFFFFFFF"/>
        <rFont val="Arial"/>
        <family val="2"/>
      </rPr>
      <t>(Restated)</t>
    </r>
  </si>
  <si>
    <t>Employees’ and managers’ profit sharing</t>
  </si>
  <si>
    <t>Materials</t>
  </si>
  <si>
    <t>Charges for use of the national grid</t>
  </si>
  <si>
    <t>Gas bought for resale</t>
  </si>
  <si>
    <t>Personnel</t>
  </si>
  <si>
    <t>Post-employment benefits</t>
  </si>
  <si>
    <t>Outsourced services</t>
  </si>
  <si>
    <t>Energy bought for resale</t>
  </si>
  <si>
    <t>Depreciation and amortization</t>
  </si>
  <si>
    <t>Operating provisions (reversals) and adjustments for operating losses</t>
  </si>
  <si>
    <t>Construction costs</t>
  </si>
  <si>
    <t>Other operating expenses, net</t>
  </si>
  <si>
    <t>Charge%</t>
  </si>
  <si>
    <t>Net income for the period</t>
  </si>
  <si>
    <t>+ Income tax and Social Contribution tax</t>
  </si>
  <si>
    <t>+ Net financial revenue (expenses)</t>
  </si>
  <si>
    <t>+ Depreciation and amortization</t>
  </si>
  <si>
    <t>Non-recurrent items</t>
  </si>
  <si>
    <t>+ Non-controlling interests</t>
  </si>
  <si>
    <t>+ Periodic Tariff Review adjustments</t>
  </si>
  <si>
    <t>+ Reversal of tax provisions</t>
  </si>
  <si>
    <t>+ Impairment loss – Receivables from Renova</t>
  </si>
  <si>
    <t>+ Gains arising from hydrological risk costs (Law 14,052/20), net</t>
  </si>
  <si>
    <t>+ Advances for services provided, net *</t>
  </si>
  <si>
    <t>+ Gains arising from the sale of non-current asset held for sale</t>
  </si>
  <si>
    <t>+ Result of business combination</t>
  </si>
  <si>
    <t>Ebitda Adjusted</t>
  </si>
  <si>
    <t>EBITDA - R$’000</t>
  </si>
  <si>
    <t>= Ebitda according to “CVM Instruction 527”</t>
  </si>
  <si>
    <t>+ Impairment (reversals) of assets held for sale</t>
  </si>
  <si>
    <t>Income from financial investments</t>
  </si>
  <si>
    <t>Interest on sale of energy</t>
  </si>
  <si>
    <t>Foreign exchange variations – Itaipu</t>
  </si>
  <si>
    <t>Monetary variations</t>
  </si>
  <si>
    <t xml:space="preserve">Monetary updating of escrow deposits </t>
  </si>
  <si>
    <t>Others</t>
  </si>
  <si>
    <t>Foreign exchange variations - loans and financing</t>
  </si>
  <si>
    <t>Monetary variations – CVA</t>
  </si>
  <si>
    <t>PIS/Pasep and Cofins charged on finance income</t>
  </si>
  <si>
    <t>Gains on financial instruments –swap</t>
  </si>
  <si>
    <t>Monetary updating on PIS/Pasep and Cofins taxes credits over ICMS</t>
  </si>
  <si>
    <t xml:space="preserve">Foreign exchange variations – Itaipu </t>
  </si>
  <si>
    <t>Monetary updating – onerous concessions</t>
  </si>
  <si>
    <t xml:space="preserve">FINANCE INCOME  </t>
  </si>
  <si>
    <t xml:space="preserve">FINANCE EXPENSES  </t>
  </si>
  <si>
    <t>NET FINANCE INCOME (EXPENSES)</t>
  </si>
  <si>
    <t>Currency</t>
  </si>
  <si>
    <t>US dollar</t>
  </si>
  <si>
    <t>Total, currency denominated</t>
  </si>
  <si>
    <t>Index</t>
  </si>
  <si>
    <t>Total by index</t>
  </si>
  <si>
    <t>(-)Transaction costs</t>
  </si>
  <si>
    <t>(±)Interest paid in advance</t>
  </si>
  <si>
    <t>(-) Discount</t>
  </si>
  <si>
    <t>Overall total</t>
  </si>
  <si>
    <t>(In thousands of Brazilian Reais)</t>
  </si>
  <si>
    <t>FOREIGN CURRENCY</t>
  </si>
  <si>
    <t>Debt in foreign currency</t>
  </si>
  <si>
    <t>BRAZILIAN CURRENCY</t>
  </si>
  <si>
    <t>Debt in Brazilian currency</t>
  </si>
  <si>
    <t>Total of loans and financings</t>
  </si>
  <si>
    <t>(-) Transaction costs</t>
  </si>
  <si>
    <t>Total, debentures</t>
  </si>
  <si>
    <t>Financing source</t>
  </si>
  <si>
    <t>Principal maturity</t>
  </si>
  <si>
    <t>Annual financial cost %</t>
  </si>
  <si>
    <t>Consolidated</t>
  </si>
  <si>
    <t>Current</t>
  </si>
  <si>
    <t>Non-current</t>
  </si>
  <si>
    <t>Jun. 30, 2021</t>
  </si>
  <si>
    <t>Diverse</t>
  </si>
  <si>
    <t>9.25%</t>
  </si>
  <si>
    <t>TJLP + 2.50%</t>
  </si>
  <si>
    <t>UFIR + 6.00% at 8.00%</t>
  </si>
  <si>
    <t>110.00% of CDI</t>
  </si>
  <si>
    <t>IPCA + 6.20%</t>
  </si>
  <si>
    <t>140.00% of CDI</t>
  </si>
  <si>
    <t>IPCA + 4.70%</t>
  </si>
  <si>
    <t>IPCA + 5.10%</t>
  </si>
  <si>
    <t>CDI + 0.45%</t>
  </si>
  <si>
    <t>IPCA + 4.10%</t>
  </si>
  <si>
    <t xml:space="preserve">TJLP+1.82% </t>
  </si>
  <si>
    <t>Selic + 1.82%</t>
  </si>
  <si>
    <t>TJLP + 1.82%</t>
  </si>
  <si>
    <t>CDI + 1.50%</t>
  </si>
  <si>
    <t>IPCA + 5.27%</t>
  </si>
  <si>
    <t>Banco do Brasil: Various Bonds</t>
  </si>
  <si>
    <t>(±) Interest paid in advance</t>
  </si>
  <si>
    <t>Debentures - 3th Issue – 3rd Series</t>
  </si>
  <si>
    <t>Debentures - 7th  Issue – Single series</t>
  </si>
  <si>
    <t xml:space="preserve">Debentures - 3th Issue – 2nd Series </t>
  </si>
  <si>
    <t xml:space="preserve">Debentures - 3th Issue – 3rd Series </t>
  </si>
  <si>
    <t xml:space="preserve">Debentures - 7th Issue – 1st Series </t>
  </si>
  <si>
    <t xml:space="preserve">Debentures - 7th Issue – 2nd Series </t>
  </si>
  <si>
    <t xml:space="preserve">Debentures – 4th Issue – 1st Series </t>
  </si>
  <si>
    <t xml:space="preserve">Debentures – 4th Issue – 2nd Series </t>
  </si>
  <si>
    <t xml:space="preserve">Debentures – 4th Issue – 3th Series </t>
  </si>
  <si>
    <t xml:space="preserve">Debentures – 4th Issue – 4th Series </t>
  </si>
  <si>
    <t xml:space="preserve">Debentures – 7th Issue – Single series </t>
  </si>
  <si>
    <t xml:space="preserve">Debentures – 8th Issue – Single series </t>
  </si>
  <si>
    <t xml:space="preserve">(-) Discount on the issuance of debentures </t>
  </si>
  <si>
    <t>R$ million</t>
  </si>
  <si>
    <t>Planned</t>
  </si>
  <si>
    <t>Realized</t>
  </si>
  <si>
    <t>CURRENT</t>
  </si>
  <si>
    <t>Cash and cash equivalents</t>
  </si>
  <si>
    <t>Marketable securities</t>
  </si>
  <si>
    <t>Receivables from customers, traders and power transport concession holders</t>
  </si>
  <si>
    <t>Concession financial and sector assets</t>
  </si>
  <si>
    <t>Concession contract assets</t>
  </si>
  <si>
    <t xml:space="preserve">Recoverable taxes </t>
  </si>
  <si>
    <t>Income tax and social contribution tax credits</t>
  </si>
  <si>
    <t>Dividends receivables</t>
  </si>
  <si>
    <t>Public Lighting Contribution</t>
  </si>
  <si>
    <t>Reimbursement of tariff subsidies  payments</t>
  </si>
  <si>
    <t xml:space="preserve">Derivative financial instruments </t>
  </si>
  <si>
    <t>Assets classified as held for sale</t>
  </si>
  <si>
    <t>TOTAL CURRENT</t>
  </si>
  <si>
    <t>NON-CURRENT</t>
  </si>
  <si>
    <t>Income tax and social contribution tax recoverable</t>
  </si>
  <si>
    <t>Deferred income tax and social contribution tax</t>
  </si>
  <si>
    <t>Escrow deposits</t>
  </si>
  <si>
    <t>Accounts receivable from the State of Minas Gerais</t>
  </si>
  <si>
    <t>Investments – Equity method</t>
  </si>
  <si>
    <t xml:space="preserve">Property, plant and equipment </t>
  </si>
  <si>
    <t>Intangible assets</t>
  </si>
  <si>
    <t>Leasing – rights of use</t>
  </si>
  <si>
    <t>TOTAL NON-CURRENT</t>
  </si>
  <si>
    <t>TOTAL ASSETS</t>
  </si>
  <si>
    <t>Suppliers</t>
  </si>
  <si>
    <t>Regulatory charges</t>
  </si>
  <si>
    <t>Profit sharing</t>
  </si>
  <si>
    <t>Taxes payable</t>
  </si>
  <si>
    <t>Income tax and social contribution tax</t>
  </si>
  <si>
    <t>Interest on equity and dividends payable</t>
  </si>
  <si>
    <t>Loans, financing and debentures</t>
  </si>
  <si>
    <t>Payroll and related charges</t>
  </si>
  <si>
    <t>Public lighting contribution</t>
  </si>
  <si>
    <t>Post-employment obligations</t>
  </si>
  <si>
    <t>Sector financial liabilities</t>
  </si>
  <si>
    <t>PIS/Pasep and Cofins taxes to be refunded to customers</t>
  </si>
  <si>
    <t>Put Option - SAAG</t>
  </si>
  <si>
    <t>Derivative financial instruments (Swaps)</t>
  </si>
  <si>
    <t>Leasing liabilities</t>
  </si>
  <si>
    <t>Provisions</t>
  </si>
  <si>
    <t>TOTAL LIABILITIES</t>
  </si>
  <si>
    <t>EQUITY</t>
  </si>
  <si>
    <t xml:space="preserve">Share capital </t>
  </si>
  <si>
    <t>Capital reserves</t>
  </si>
  <si>
    <t xml:space="preserve">Profit reserves  </t>
  </si>
  <si>
    <t>Equity valuation adjustments</t>
  </si>
  <si>
    <t>EQUITY ATTRIBUTABLE TO EQUITY HOLDERS OF THE PARENT</t>
  </si>
  <si>
    <t>NON-CONTROLLING INTERESTS</t>
  </si>
  <si>
    <t>TOTAL EQUITY</t>
  </si>
  <si>
    <t>TOTAL LIABILITIES AND EQUITY</t>
  </si>
  <si>
    <t xml:space="preserve">  Others</t>
  </si>
  <si>
    <t xml:space="preserve">  Other obligations</t>
  </si>
  <si>
    <t xml:space="preserve">  Retained earnings</t>
  </si>
  <si>
    <t>Apr to Jun, 2021</t>
  </si>
  <si>
    <t>Apr to Jun, 2020 (restated)</t>
  </si>
  <si>
    <t>Jan to Jun, 2021</t>
  </si>
  <si>
    <t>Jan to Jun, 2020 (restated)</t>
  </si>
  <si>
    <t>CONTINUING OPERATIONS</t>
  </si>
  <si>
    <t>NET REVENUE</t>
  </si>
  <si>
    <t>OPERATING COSTS</t>
  </si>
  <si>
    <t>COST OF ENERGY AND GAS</t>
  </si>
  <si>
    <t xml:space="preserve">Energy purchased for resale </t>
  </si>
  <si>
    <t>Gas purchased for resale</t>
  </si>
  <si>
    <t>OTHER COSTS</t>
  </si>
  <si>
    <t xml:space="preserve">Outsourced services </t>
  </si>
  <si>
    <t xml:space="preserve">Operating provisions, net </t>
  </si>
  <si>
    <t>Infrastructure construction cost</t>
  </si>
  <si>
    <t>TOTAL COST</t>
  </si>
  <si>
    <t>GROSS PROFIT</t>
  </si>
  <si>
    <t>OPERATING EXPENSES (REVENUE)</t>
  </si>
  <si>
    <t xml:space="preserve">  Selling expenses</t>
  </si>
  <si>
    <t xml:space="preserve">  General and administrative expenses</t>
  </si>
  <si>
    <t xml:space="preserve">  Operating provisions</t>
  </si>
  <si>
    <t xml:space="preserve"> Other operating expenses</t>
  </si>
  <si>
    <t>Periodic tariff review, net</t>
  </si>
  <si>
    <t>Gains arising from renegotiation of hydrological risk (Law 14,052/20), net</t>
  </si>
  <si>
    <t>Impairment (reversals) of assets held for sale</t>
  </si>
  <si>
    <t>Share of profit, net, of affiliates, subsidiaries and joint ventures</t>
  </si>
  <si>
    <t>Operating income before financial revenue (expenses) and taxes</t>
  </si>
  <si>
    <t>Finance income</t>
  </si>
  <si>
    <t>Finance expenses</t>
  </si>
  <si>
    <t>Income before income tax and social contribution tax</t>
  </si>
  <si>
    <t>Current income tax and social contribution tax</t>
  </si>
  <si>
    <t xml:space="preserve">NET INCOME FOR THE PERIOD </t>
  </si>
  <si>
    <t>Equity holders of the parent</t>
  </si>
  <si>
    <t>Non-controlling interests</t>
  </si>
  <si>
    <t>Basic and diluted earnings per preferred share – R$</t>
  </si>
  <si>
    <t>Basic and diluted earnings per common share – R$</t>
  </si>
  <si>
    <t>Gains arising from the sale of non-current asset held for sale</t>
  </si>
  <si>
    <t>Result of business combination</t>
  </si>
  <si>
    <t>(In thousands of Brazilian Reais, except earnings per share)</t>
  </si>
  <si>
    <t>CASH FLOW FROM  OPERATIONS</t>
  </si>
  <si>
    <t xml:space="preserve">Net income for the period </t>
  </si>
  <si>
    <t>Expenses (revenues) not affecting cash and cash equivalents:</t>
  </si>
  <si>
    <t>Loss on write-off of net residual value of unrecoverable concession financial assets, concessional contract asset,  PP&amp;E and Intangible assets</t>
  </si>
  <si>
    <t>Gains arising from renegotiation of hydrological risk costs (Law 14,052/20), net</t>
  </si>
  <si>
    <t>Impairment (reversals) for contract assets</t>
  </si>
  <si>
    <t>Share of loss, net, of subsidiaries and joint ventures</t>
  </si>
  <si>
    <t>Remeasuring of concession financial and concession contract assets</t>
  </si>
  <si>
    <t xml:space="preserve">Periodic tariff reset adjustments </t>
  </si>
  <si>
    <t>Interest and monetary variation</t>
  </si>
  <si>
    <t>Exchange variation on loans</t>
  </si>
  <si>
    <t>Refunded of  PIS/Pasep and Cofins over ICMS credits to customers – realization</t>
  </si>
  <si>
    <t>Appropriation of transaction costs</t>
  </si>
  <si>
    <t>Provisions for operating losses</t>
  </si>
  <si>
    <t>Net gain on derivative instruments at fair value through profit or loss</t>
  </si>
  <si>
    <t>CVA (Parcel A items Compensation) Account and Other financial components in tariff adjustments</t>
  </si>
  <si>
    <t>Increase (decrease) in assets</t>
  </si>
  <si>
    <t>CVA and Other financial components in tariff adjustments</t>
  </si>
  <si>
    <t>Recoverable taxes</t>
  </si>
  <si>
    <t>Dividends received from investees</t>
  </si>
  <si>
    <t>Contract assets and concession financial assets</t>
  </si>
  <si>
    <t>Other</t>
  </si>
  <si>
    <t>Increase (decrease) in liabilities</t>
  </si>
  <si>
    <t>Income tax  and social contribution tax payable</t>
  </si>
  <si>
    <t xml:space="preserve">Cash generated by operating activities </t>
  </si>
  <si>
    <t>Interest paid on loans, financing and debentures</t>
  </si>
  <si>
    <t>Interest paid on leasing contracts</t>
  </si>
  <si>
    <t>Income tax and social contribution tax paid</t>
  </si>
  <si>
    <t>Cash inflows from settlement of derivatives instruments</t>
  </si>
  <si>
    <t>NET CASH FROM OPERATING ACTIVITIES</t>
  </si>
  <si>
    <t>INVESTING ACTIVITIES</t>
  </si>
  <si>
    <t>Restricted cash</t>
  </si>
  <si>
    <t>Investments</t>
  </si>
  <si>
    <t xml:space="preserve">       Acquisition of equity investees</t>
  </si>
  <si>
    <t xml:space="preserve">       Cash arising from business combination</t>
  </si>
  <si>
    <t>Loans from related parties</t>
  </si>
  <si>
    <t>Contract assets – distribution of gas and energy infrastructure</t>
  </si>
  <si>
    <t>NET CASH USED IN INVESTING ACTIVITIES</t>
  </si>
  <si>
    <t>FINANCING ACTIVITIES</t>
  </si>
  <si>
    <t>Interest on capital and dividends paid</t>
  </si>
  <si>
    <t>Payment of loans, financing and debentures</t>
  </si>
  <si>
    <t>Leasing liabilities paid</t>
  </si>
  <si>
    <t>NET CASH USED IN FINANCING ACTIVITIES</t>
  </si>
  <si>
    <t>Net (decrease) increase in cash and cash equivalents for the period</t>
  </si>
  <si>
    <t>Cash and cash equivalents at the beginning of the period</t>
  </si>
  <si>
    <t>Cash and cash equivalents at the end of the period</t>
  </si>
  <si>
    <t>Property, plant and equipment</t>
  </si>
  <si>
    <t>Security</t>
  </si>
  <si>
    <t>Jun. 2021</t>
  </si>
  <si>
    <t>Our share prices (2)</t>
  </si>
  <si>
    <t>CMIG4 (PN) at the close (R$/share)</t>
  </si>
  <si>
    <t>CMIG3 (ON) at the close (R$/share)</t>
  </si>
  <si>
    <t>CIG (ADR for PN shares), close (US$/share)</t>
  </si>
  <si>
    <t>CIG.C (ADR for ON shares) at the close (US$/share)</t>
  </si>
  <si>
    <t>XCMIG (Cemig PN shares on Latibex), close (Euro/share)</t>
  </si>
  <si>
    <t>Average daily volume</t>
  </si>
  <si>
    <t>CMIG4 (PN) (R$ mn)</t>
  </si>
  <si>
    <t>CMIG3 (ON) (R$ mn)</t>
  </si>
  <si>
    <t>CIG (ADR for PN shares)  (US$ mn)</t>
  </si>
  <si>
    <t>CIG.C (ADR for ON shares)  (US$ mn)</t>
  </si>
  <si>
    <t>Indices</t>
  </si>
  <si>
    <t>Indicators</t>
  </si>
  <si>
    <t>Market valuation at end of period (R$ mn)</t>
  </si>
  <si>
    <t xml:space="preserve">Enterprise value (EV – R$ mn)  (1) </t>
  </si>
  <si>
    <t>Dividend Yield of CMIG4 (PN) (%) (3)</t>
  </si>
  <si>
    <t>Dividend Yield of CMIG3 (ON) (%) (3)</t>
  </si>
  <si>
    <t>(1)  EV = Market valuation (R$/share x number of shares) plus consolidated Net debt.</t>
  </si>
  <si>
    <t>(2)  Share prices are adjusted for corporate action payments, including dividends.</t>
  </si>
  <si>
    <t>(3) (Dividends distributed in last four quarters) / (Share price at end of the period).</t>
  </si>
  <si>
    <t>Losses</t>
  </si>
  <si>
    <t>Total Losses (GWh)</t>
  </si>
  <si>
    <t xml:space="preserve">% Total Losses </t>
  </si>
  <si>
    <t>% Regulatory Target</t>
  </si>
  <si>
    <t>Year</t>
  </si>
  <si>
    <t>Limit</t>
  </si>
  <si>
    <t xml:space="preserve">*12 months (moving window, July 2020 – June 2021).
</t>
  </si>
  <si>
    <t>Charges on loans and financings</t>
  </si>
  <si>
    <t>Cost of debt – amortization of transaction cost</t>
  </si>
  <si>
    <t>Monetary updating – loans and financings</t>
  </si>
  <si>
    <t>Charges and monetary updating on post-employment obligations</t>
  </si>
  <si>
    <t>Loss on financial instruments –swap</t>
  </si>
  <si>
    <t>Leasing – Monetary variation</t>
  </si>
  <si>
    <t>R$'000</t>
  </si>
  <si>
    <t xml:space="preserve">       Arising from the sale of equity interest, net of costs of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</si>
</sst>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_-;\-* #,##0.00_-;_-* &quot;-&quot;??_-;_-@_-"/>
    <numFmt numFmtId="164" formatCode="_(* #,##0_);_(* \(#,##0\);_(* &quot;-&quot;??_);_(@_)"/>
    <numFmt numFmtId="165" formatCode="_(* #,##0.00000_);_(* \(#,##0.00000\);_(* &quot;-&quot;??_);_(@_)"/>
    <numFmt numFmtId="166" formatCode="_(* #,##0.0_);_(* \(#,##0.0\);_(* &quot;-&quot;??_);_(@_)"/>
    <numFmt numFmtId="167" formatCode="[$-416]d\-mmm\-yy;@"/>
    <numFmt numFmtId="168" formatCode="_-* #,##0.0_-;\-* #,##0.0_-;_-* &quot;-&quot;??_-;_-@_-"/>
    <numFmt numFmtId="170" formatCode="_(* #,##0.00_);_(* \(#,##0.00\);_(* &quot;-&quot;??_);_(@_)"/>
    <numFmt numFmtId="171" formatCode="0.0%"/>
    <numFmt numFmtId="172" formatCode="#,##0_ ;[Red]\-#,##0\ "/>
    <numFmt numFmtId="173" formatCode="_-* #,##0.00_-;\(#,##0.00\);_-* &quot;-&quot;??_-;_-@_-"/>
    <numFmt numFmtId="174" formatCode="_-* #,##0_-;\(#,##0\);_-* &quot;-&quot;??_-;_-@_-"/>
    <numFmt numFmtId="175" formatCode="_-* #,##0_-;\-* #,##0_-;_-* &quot;-&quot;??_-;_-@_-"/>
    <numFmt numFmtId="178" formatCode="[$-409]mmm\-yy;@"/>
  </numFmts>
  <fonts count="5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744D"/>
      <name val="Calibri"/>
      <family val="2"/>
      <scheme val="minor"/>
    </font>
    <font>
      <sz val="11"/>
      <color theme="1"/>
      <name val="Arial"/>
      <family val="2"/>
    </font>
    <font>
      <b/>
      <sz val="14"/>
      <color rgb="FF00744D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b/>
      <sz val="12"/>
      <color rgb="FFFFFFFF"/>
      <name val="Arial"/>
      <family val="2"/>
    </font>
    <font>
      <sz val="11"/>
      <color theme="1" tint="0.249977111117893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FFFF"/>
      <name val="Calibri"/>
      <family val="2"/>
    </font>
    <font>
      <sz val="10"/>
      <color theme="1"/>
      <name val="Calibri"/>
      <family val="2"/>
      <scheme val="minor"/>
    </font>
    <font>
      <sz val="12"/>
      <color theme="1"/>
      <name val="Arial"/>
      <family val="2"/>
    </font>
    <font>
      <b/>
      <sz val="10"/>
      <color rgb="FF00744D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7.5"/>
      <color theme="1"/>
      <name val="Calibri"/>
      <family val="2"/>
    </font>
    <font>
      <sz val="7.5"/>
      <color rgb="FF404040"/>
      <name val="Calibri"/>
      <family val="2"/>
    </font>
    <font>
      <b/>
      <sz val="10"/>
      <color rgb="FF404040"/>
      <name val="Calibri"/>
      <family val="2"/>
    </font>
    <font>
      <b/>
      <sz val="10"/>
      <color rgb="FF404040"/>
      <name val="Arial"/>
      <family val="2"/>
    </font>
    <font>
      <sz val="10"/>
      <color rgb="FF404040"/>
      <name val="Arial"/>
      <family val="2"/>
    </font>
    <font>
      <sz val="10"/>
      <color theme="1" tint="0.249977111117893"/>
      <name val="Arial"/>
      <family val="2"/>
    </font>
    <font>
      <sz val="10"/>
      <color rgb="FFFFFFFF"/>
      <name val="Arial"/>
      <family val="2"/>
    </font>
    <font>
      <b/>
      <sz val="11"/>
      <color rgb="FFFFFFFF"/>
      <name val="Arial"/>
      <family val="2"/>
    </font>
    <font>
      <b/>
      <sz val="11"/>
      <color rgb="FF00744D"/>
      <name val="Arial"/>
      <family val="2"/>
    </font>
    <font>
      <sz val="10"/>
      <color rgb="FF595959"/>
      <name val="Arial"/>
      <family val="2"/>
    </font>
    <font>
      <b/>
      <sz val="14"/>
      <color rgb="FF00744D"/>
      <name val="Calibri"/>
      <family val="2"/>
    </font>
    <font>
      <b/>
      <sz val="10"/>
      <color theme="1" tint="0.249977111117893"/>
      <name val="Arial"/>
      <family val="2"/>
    </font>
    <font>
      <b/>
      <sz val="11"/>
      <color theme="0"/>
      <name val="Arial"/>
      <family val="2"/>
    </font>
    <font>
      <sz val="11"/>
      <color rgb="FFFFFFFF"/>
      <name val="Arial"/>
      <family val="2"/>
    </font>
    <font>
      <sz val="7"/>
      <color rgb="FF000000"/>
      <name val="Calibri"/>
      <family val="2"/>
    </font>
    <font>
      <b/>
      <sz val="10"/>
      <color rgb="FF0000FF"/>
      <name val="Arial"/>
      <family val="2"/>
    </font>
    <font>
      <b/>
      <sz val="10"/>
      <color rgb="FF0000E1"/>
      <name val="Arial"/>
      <family val="2"/>
    </font>
    <font>
      <sz val="10"/>
      <color rgb="FF000000"/>
      <name val="Arial"/>
      <family val="2"/>
    </font>
    <font>
      <b/>
      <u/>
      <sz val="10"/>
      <color rgb="FF0000FF"/>
      <name val="Arial"/>
      <family val="2"/>
    </font>
    <font>
      <b/>
      <sz val="10"/>
      <color rgb="FF375623"/>
      <name val="Arial"/>
      <family val="2"/>
    </font>
    <font>
      <sz val="10"/>
      <color rgb="FF333333"/>
      <name val="Arial"/>
      <family val="2"/>
    </font>
    <font>
      <sz val="7"/>
      <color rgb="FF404040"/>
      <name val="Calibri"/>
      <family val="2"/>
      <scheme val="minor"/>
    </font>
    <font>
      <sz val="11"/>
      <color rgb="FF404040"/>
      <name val="Arial"/>
      <family val="2"/>
    </font>
    <font>
      <sz val="8"/>
      <color rgb="FF404040"/>
      <name val="Calibri"/>
      <family val="2"/>
      <scheme val="minor"/>
    </font>
    <font>
      <b/>
      <sz val="8"/>
      <color rgb="FFFFFFFF"/>
      <name val="Arial"/>
      <family val="2"/>
    </font>
    <font>
      <b/>
      <sz val="10"/>
      <color rgb="FF595959"/>
      <name val="Arial"/>
      <family val="2"/>
    </font>
    <font>
      <sz val="8"/>
      <color rgb="FF000000"/>
      <name val="Arial"/>
      <family val="2"/>
    </font>
    <font>
      <sz val="11"/>
      <color rgb="FF595959"/>
      <name val="Century Gothic"/>
      <family val="2"/>
    </font>
    <font>
      <sz val="9"/>
      <name val="Calibri"/>
      <family val="2"/>
      <scheme val="minor"/>
    </font>
    <font>
      <sz val="12"/>
      <color rgb="FF40404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8228"/>
        <bgColor indexed="64"/>
      </patternFill>
    </fill>
    <fill>
      <patternFill patternType="solid">
        <fgColor rgb="FF46D23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auto="1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008228"/>
        <bgColor rgb="FF000000"/>
      </patternFill>
    </fill>
    <fill>
      <patternFill patternType="solid">
        <fgColor rgb="FFF2F2F2"/>
        <bgColor rgb="FF000000"/>
      </patternFill>
    </fill>
  </fills>
  <borders count="51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ck">
        <color rgb="FFFFFFFF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ck">
        <color rgb="FFFFFFFF"/>
      </bottom>
      <diagonal/>
    </border>
    <border>
      <left style="thin">
        <color theme="0"/>
      </left>
      <right style="thick">
        <color rgb="FFFFFFFF"/>
      </right>
      <top/>
      <bottom/>
      <diagonal/>
    </border>
    <border>
      <left style="thick">
        <color rgb="FFFFFFFF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FFFFFF"/>
      </right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/>
      <bottom style="double">
        <color indexed="6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thick">
        <color rgb="FFFFFFFF"/>
      </left>
      <right style="thick">
        <color rgb="FFFFFFFF"/>
      </right>
      <top style="thin">
        <color indexed="64"/>
      </top>
      <bottom style="double">
        <color indexed="64"/>
      </bottom>
      <diagonal/>
    </border>
    <border>
      <left/>
      <right style="thick">
        <color rgb="FFFFFFFF"/>
      </right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 style="thin">
        <color indexed="64"/>
      </top>
      <bottom style="double">
        <color indexed="64"/>
      </bottom>
      <diagonal/>
    </border>
    <border>
      <left/>
      <right/>
      <top style="medium">
        <color rgb="FF375623"/>
      </top>
      <bottom style="medium">
        <color rgb="FF375623"/>
      </bottom>
      <diagonal/>
    </border>
    <border>
      <left/>
      <right/>
      <top/>
      <bottom style="medium">
        <color rgb="FFA9D08E"/>
      </bottom>
      <diagonal/>
    </border>
    <border>
      <left style="double">
        <color rgb="FF006600"/>
      </left>
      <right/>
      <top style="double">
        <color rgb="FF006600"/>
      </top>
      <bottom/>
      <diagonal/>
    </border>
    <border>
      <left/>
      <right style="double">
        <color rgb="FF006600"/>
      </right>
      <top style="double">
        <color rgb="FF006600"/>
      </top>
      <bottom/>
      <diagonal/>
    </border>
    <border>
      <left style="double">
        <color rgb="FF006600"/>
      </left>
      <right/>
      <top/>
      <bottom/>
      <diagonal/>
    </border>
    <border>
      <left/>
      <right style="double">
        <color rgb="FF006600"/>
      </right>
      <top/>
      <bottom/>
      <diagonal/>
    </border>
    <border>
      <left style="double">
        <color rgb="FF006600"/>
      </left>
      <right/>
      <top/>
      <bottom style="double">
        <color rgb="FF006600"/>
      </bottom>
      <diagonal/>
    </border>
    <border>
      <left/>
      <right style="double">
        <color rgb="FF006600"/>
      </right>
      <top/>
      <bottom style="double">
        <color rgb="FF006600"/>
      </bottom>
      <diagonal/>
    </border>
    <border>
      <left style="thin">
        <color rgb="FFFFFFFF"/>
      </left>
      <right/>
      <top/>
      <bottom/>
      <diagonal/>
    </border>
    <border>
      <left/>
      <right style="double">
        <color theme="0"/>
      </right>
      <top/>
      <bottom/>
      <diagonal/>
    </border>
    <border>
      <left/>
      <right style="double">
        <color theme="0"/>
      </right>
      <top/>
      <bottom style="thin">
        <color indexed="64"/>
      </bottom>
      <diagonal/>
    </border>
    <border>
      <left/>
      <right style="double">
        <color theme="0"/>
      </right>
      <top style="thin">
        <color indexed="64"/>
      </top>
      <bottom style="thin">
        <color indexed="64"/>
      </bottom>
      <diagonal/>
    </border>
    <border>
      <left/>
      <right style="double">
        <color theme="0"/>
      </right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n">
        <color indexed="64"/>
      </top>
      <bottom style="double">
        <color indexed="64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17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4" fillId="2" borderId="0" applyFont="0" applyBorder="0" applyAlignment="0">
      <alignment vertical="center" wrapText="1"/>
    </xf>
    <xf numFmtId="0" fontId="18" fillId="0" borderId="0"/>
  </cellStyleXfs>
  <cellXfs count="352">
    <xf numFmtId="0" fontId="0" fillId="0" borderId="0" xfId="0"/>
    <xf numFmtId="0" fontId="1" fillId="3" borderId="0" xfId="0" applyFont="1" applyFill="1"/>
    <xf numFmtId="0" fontId="4" fillId="7" borderId="0" xfId="0" applyFont="1" applyFill="1"/>
    <xf numFmtId="0" fontId="4" fillId="0" borderId="0" xfId="0" applyFont="1"/>
    <xf numFmtId="164" fontId="4" fillId="0" borderId="0" xfId="1" applyNumberFormat="1" applyFont="1"/>
    <xf numFmtId="10" fontId="4" fillId="0" borderId="0" xfId="2" applyNumberFormat="1" applyFont="1"/>
    <xf numFmtId="43" fontId="4" fillId="0" borderId="0" xfId="1" applyFont="1"/>
    <xf numFmtId="4" fontId="4" fillId="0" borderId="0" xfId="0" applyNumberFormat="1" applyFont="1"/>
    <xf numFmtId="166" fontId="4" fillId="0" borderId="0" xfId="1" applyNumberFormat="1" applyFont="1"/>
    <xf numFmtId="164" fontId="4" fillId="0" borderId="0" xfId="0" applyNumberFormat="1" applyFont="1"/>
    <xf numFmtId="166" fontId="4" fillId="0" borderId="0" xfId="0" applyNumberFormat="1" applyFont="1"/>
    <xf numFmtId="165" fontId="4" fillId="0" borderId="0" xfId="1" applyNumberFormat="1" applyFont="1"/>
    <xf numFmtId="0" fontId="4" fillId="0" borderId="0" xfId="0" applyFont="1" applyFill="1"/>
    <xf numFmtId="164" fontId="4" fillId="0" borderId="0" xfId="1" applyNumberFormat="1" applyFont="1" applyFill="1"/>
    <xf numFmtId="10" fontId="4" fillId="0" borderId="0" xfId="2" applyNumberFormat="1" applyFont="1" applyFill="1"/>
    <xf numFmtId="0" fontId="4" fillId="4" borderId="0" xfId="0" applyFont="1" applyFill="1"/>
    <xf numFmtId="0" fontId="10" fillId="0" borderId="0" xfId="0" applyFont="1" applyAlignment="1">
      <alignment horizontal="center"/>
    </xf>
    <xf numFmtId="167" fontId="10" fillId="0" borderId="0" xfId="0" applyNumberFormat="1" applyFont="1" applyAlignment="1">
      <alignment horizontal="center"/>
    </xf>
    <xf numFmtId="168" fontId="10" fillId="0" borderId="0" xfId="1" applyNumberFormat="1" applyFont="1" applyAlignment="1">
      <alignment horizontal="center"/>
    </xf>
    <xf numFmtId="10" fontId="11" fillId="0" borderId="0" xfId="2" applyNumberFormat="1" applyFont="1" applyAlignment="1">
      <alignment horizontal="center"/>
    </xf>
    <xf numFmtId="43" fontId="10" fillId="0" borderId="0" xfId="1" applyFont="1" applyAlignment="1">
      <alignment horizontal="center"/>
    </xf>
    <xf numFmtId="43" fontId="11" fillId="0" borderId="0" xfId="1" applyFont="1" applyAlignment="1">
      <alignment horizontal="center"/>
    </xf>
    <xf numFmtId="0" fontId="11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left" vertical="center"/>
    </xf>
    <xf numFmtId="43" fontId="16" fillId="0" borderId="0" xfId="1" applyFont="1" applyAlignment="1">
      <alignment horizontal="center"/>
    </xf>
    <xf numFmtId="43" fontId="14" fillId="0" borderId="0" xfId="1" applyFont="1" applyAlignment="1">
      <alignment horizontal="center"/>
    </xf>
    <xf numFmtId="10" fontId="16" fillId="0" borderId="0" xfId="2" applyNumberFormat="1" applyFont="1" applyAlignment="1">
      <alignment horizontal="center"/>
    </xf>
    <xf numFmtId="168" fontId="14" fillId="0" borderId="0" xfId="1" applyNumberFormat="1" applyFont="1" applyAlignment="1">
      <alignment horizontal="center"/>
    </xf>
    <xf numFmtId="0" fontId="9" fillId="2" borderId="0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center" vertical="center"/>
    </xf>
    <xf numFmtId="0" fontId="18" fillId="0" borderId="0" xfId="3"/>
    <xf numFmtId="0" fontId="18" fillId="0" borderId="0" xfId="3" applyFill="1"/>
    <xf numFmtId="164" fontId="18" fillId="0" borderId="0" xfId="3" applyNumberFormat="1" applyFill="1"/>
    <xf numFmtId="164" fontId="0" fillId="0" borderId="0" xfId="4" applyNumberFormat="1" applyFont="1" applyFill="1"/>
    <xf numFmtId="171" fontId="0" fillId="0" borderId="0" xfId="5" applyNumberFormat="1" applyFont="1" applyFill="1"/>
    <xf numFmtId="164" fontId="0" fillId="0" borderId="0" xfId="4" applyNumberFormat="1" applyFont="1"/>
    <xf numFmtId="172" fontId="0" fillId="9" borderId="0" xfId="4" applyNumberFormat="1" applyFont="1" applyFill="1"/>
    <xf numFmtId="0" fontId="18" fillId="9" borderId="0" xfId="3" applyFill="1"/>
    <xf numFmtId="172" fontId="18" fillId="0" borderId="0" xfId="3" applyNumberFormat="1" applyFill="1"/>
    <xf numFmtId="0" fontId="18" fillId="9" borderId="0" xfId="3" applyFont="1" applyFill="1"/>
    <xf numFmtId="0" fontId="18" fillId="0" borderId="0" xfId="3" quotePrefix="1"/>
    <xf numFmtId="0" fontId="18" fillId="0" borderId="0" xfId="3" applyAlignment="1">
      <alignment wrapText="1"/>
    </xf>
    <xf numFmtId="0" fontId="18" fillId="0" borderId="0" xfId="3" quotePrefix="1" applyFill="1"/>
    <xf numFmtId="39" fontId="19" fillId="0" borderId="0" xfId="3" applyNumberFormat="1" applyFont="1"/>
    <xf numFmtId="39" fontId="18" fillId="0" borderId="0" xfId="3" applyNumberFormat="1" applyFill="1"/>
    <xf numFmtId="172" fontId="0" fillId="0" borderId="0" xfId="4" applyNumberFormat="1" applyFont="1"/>
    <xf numFmtId="172" fontId="0" fillId="5" borderId="0" xfId="4" applyNumberFormat="1" applyFont="1" applyFill="1"/>
    <xf numFmtId="0" fontId="18" fillId="5" borderId="0" xfId="3" applyFont="1" applyFill="1"/>
    <xf numFmtId="0" fontId="18" fillId="5" borderId="0" xfId="3" applyFill="1"/>
    <xf numFmtId="3" fontId="0" fillId="0" borderId="0" xfId="0" applyNumberFormat="1"/>
    <xf numFmtId="0" fontId="21" fillId="0" borderId="0" xfId="0" applyFont="1" applyAlignment="1">
      <alignment horizontal="left" vertical="center" indent="3"/>
    </xf>
    <xf numFmtId="0" fontId="22" fillId="0" borderId="0" xfId="0" applyFont="1" applyAlignment="1">
      <alignment horizontal="left" vertical="center" indent="3"/>
    </xf>
    <xf numFmtId="0" fontId="24" fillId="6" borderId="0" xfId="0" applyFont="1" applyFill="1" applyBorder="1" applyAlignment="1">
      <alignment vertical="center" wrapText="1"/>
    </xf>
    <xf numFmtId="0" fontId="17" fillId="6" borderId="0" xfId="0" applyFont="1" applyFill="1" applyBorder="1" applyAlignment="1">
      <alignment vertical="center" wrapText="1"/>
    </xf>
    <xf numFmtId="0" fontId="25" fillId="2" borderId="0" xfId="0" applyFont="1" applyFill="1" applyBorder="1" applyAlignment="1">
      <alignment vertical="center" wrapText="1"/>
    </xf>
    <xf numFmtId="0" fontId="25" fillId="8" borderId="0" xfId="0" applyFont="1" applyFill="1" applyBorder="1" applyAlignment="1">
      <alignment vertical="center" wrapText="1"/>
    </xf>
    <xf numFmtId="0" fontId="24" fillId="2" borderId="0" xfId="0" applyFont="1" applyFill="1" applyBorder="1" applyAlignment="1">
      <alignment vertical="center" wrapText="1"/>
    </xf>
    <xf numFmtId="174" fontId="25" fillId="2" borderId="2" xfId="0" applyNumberFormat="1" applyFont="1" applyFill="1" applyBorder="1" applyAlignment="1">
      <alignment horizontal="right" vertical="center" wrapText="1"/>
    </xf>
    <xf numFmtId="174" fontId="25" fillId="8" borderId="2" xfId="0" applyNumberFormat="1" applyFont="1" applyFill="1" applyBorder="1" applyAlignment="1">
      <alignment horizontal="right" vertical="center" wrapText="1"/>
    </xf>
    <xf numFmtId="174" fontId="24" fillId="2" borderId="2" xfId="0" applyNumberFormat="1" applyFont="1" applyFill="1" applyBorder="1" applyAlignment="1">
      <alignment horizontal="right" vertical="center" wrapText="1"/>
    </xf>
    <xf numFmtId="173" fontId="25" fillId="2" borderId="2" xfId="0" applyNumberFormat="1" applyFont="1" applyFill="1" applyBorder="1" applyAlignment="1">
      <alignment horizontal="right" vertical="center" wrapText="1"/>
    </xf>
    <xf numFmtId="173" fontId="25" fillId="8" borderId="2" xfId="0" applyNumberFormat="1" applyFont="1" applyFill="1" applyBorder="1" applyAlignment="1">
      <alignment horizontal="right" vertical="center" wrapText="1"/>
    </xf>
    <xf numFmtId="173" fontId="24" fillId="2" borderId="2" xfId="0" applyNumberFormat="1" applyFont="1" applyFill="1" applyBorder="1" applyAlignment="1">
      <alignment horizontal="right" vertical="center" wrapText="1"/>
    </xf>
    <xf numFmtId="0" fontId="10" fillId="0" borderId="0" xfId="0" applyFont="1"/>
    <xf numFmtId="0" fontId="10" fillId="0" borderId="0" xfId="0" applyFont="1" applyFill="1"/>
    <xf numFmtId="0" fontId="10" fillId="0" borderId="0" xfId="0" applyFont="1" applyAlignment="1">
      <alignment horizontal="center" vertical="center"/>
    </xf>
    <xf numFmtId="14" fontId="0" fillId="0" borderId="0" xfId="0" applyNumberFormat="1"/>
    <xf numFmtId="0" fontId="13" fillId="0" borderId="0" xfId="0" applyFont="1"/>
    <xf numFmtId="0" fontId="23" fillId="0" borderId="0" xfId="0" applyFont="1" applyAlignment="1">
      <alignment vertical="center"/>
    </xf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28" fillId="6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2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Border="1"/>
    <xf numFmtId="0" fontId="25" fillId="2" borderId="0" xfId="0" applyFont="1" applyFill="1" applyBorder="1" applyAlignment="1">
      <alignment vertical="center"/>
    </xf>
    <xf numFmtId="0" fontId="7" fillId="7" borderId="0" xfId="0" applyFont="1" applyFill="1" applyBorder="1" applyAlignment="1">
      <alignment vertical="center" wrapText="1"/>
    </xf>
    <xf numFmtId="0" fontId="32" fillId="2" borderId="0" xfId="0" applyFont="1" applyFill="1" applyBorder="1" applyAlignment="1">
      <alignment vertical="center" wrapText="1"/>
    </xf>
    <xf numFmtId="0" fontId="25" fillId="2" borderId="2" xfId="0" applyFont="1" applyFill="1" applyBorder="1" applyAlignment="1">
      <alignment vertical="center" wrapText="1"/>
    </xf>
    <xf numFmtId="0" fontId="25" fillId="2" borderId="2" xfId="0" applyFont="1" applyFill="1" applyBorder="1" applyAlignment="1">
      <alignment horizontal="right" vertical="center" wrapText="1"/>
    </xf>
    <xf numFmtId="0" fontId="0" fillId="4" borderId="0" xfId="0" applyFill="1"/>
    <xf numFmtId="3" fontId="0" fillId="4" borderId="0" xfId="0" applyNumberFormat="1" applyFill="1"/>
    <xf numFmtId="0" fontId="25" fillId="8" borderId="0" xfId="0" applyFont="1" applyFill="1" applyBorder="1" applyAlignment="1">
      <alignment horizontal="left" vertical="center" wrapText="1" indent="2"/>
    </xf>
    <xf numFmtId="0" fontId="25" fillId="2" borderId="0" xfId="0" applyFont="1" applyFill="1" applyBorder="1" applyAlignment="1">
      <alignment horizontal="left" vertical="center" wrapText="1" indent="2"/>
    </xf>
    <xf numFmtId="0" fontId="7" fillId="7" borderId="0" xfId="0" applyFont="1" applyFill="1" applyBorder="1" applyAlignment="1">
      <alignment horizontal="left" vertical="center" wrapText="1"/>
    </xf>
    <xf numFmtId="0" fontId="28" fillId="6" borderId="8" xfId="0" applyFont="1" applyFill="1" applyBorder="1" applyAlignment="1">
      <alignment horizontal="center" vertical="center" wrapText="1"/>
    </xf>
    <xf numFmtId="17" fontId="28" fillId="6" borderId="8" xfId="0" applyNumberFormat="1" applyFont="1" applyFill="1" applyBorder="1" applyAlignment="1">
      <alignment horizontal="center" vertical="center" wrapText="1"/>
    </xf>
    <xf numFmtId="175" fontId="7" fillId="7" borderId="2" xfId="1" applyNumberFormat="1" applyFont="1" applyFill="1" applyBorder="1" applyAlignment="1">
      <alignment horizontal="center" vertical="center" wrapText="1"/>
    </xf>
    <xf numFmtId="175" fontId="7" fillId="7" borderId="8" xfId="1" applyNumberFormat="1" applyFont="1" applyFill="1" applyBorder="1" applyAlignment="1">
      <alignment horizontal="center" vertical="center" wrapText="1"/>
    </xf>
    <xf numFmtId="175" fontId="25" fillId="8" borderId="2" xfId="1" applyNumberFormat="1" applyFont="1" applyFill="1" applyBorder="1" applyAlignment="1">
      <alignment horizontal="center" vertical="center" wrapText="1"/>
    </xf>
    <xf numFmtId="175" fontId="25" fillId="8" borderId="8" xfId="1" applyNumberFormat="1" applyFont="1" applyFill="1" applyBorder="1" applyAlignment="1">
      <alignment horizontal="center" vertical="center" wrapText="1"/>
    </xf>
    <xf numFmtId="175" fontId="24" fillId="2" borderId="2" xfId="1" applyNumberFormat="1" applyFont="1" applyFill="1" applyBorder="1" applyAlignment="1">
      <alignment horizontal="center" vertical="center" wrapText="1"/>
    </xf>
    <xf numFmtId="175" fontId="24" fillId="2" borderId="8" xfId="1" applyNumberFormat="1" applyFont="1" applyFill="1" applyBorder="1" applyAlignment="1">
      <alignment horizontal="center" vertical="center" wrapText="1"/>
    </xf>
    <xf numFmtId="175" fontId="25" fillId="2" borderId="2" xfId="1" applyNumberFormat="1" applyFont="1" applyFill="1" applyBorder="1" applyAlignment="1">
      <alignment horizontal="center" vertical="center" wrapText="1"/>
    </xf>
    <xf numFmtId="175" fontId="25" fillId="2" borderId="8" xfId="1" applyNumberFormat="1" applyFont="1" applyFill="1" applyBorder="1" applyAlignment="1">
      <alignment horizontal="center" vertical="center" wrapText="1"/>
    </xf>
    <xf numFmtId="175" fontId="7" fillId="7" borderId="7" xfId="1" applyNumberFormat="1" applyFont="1" applyFill="1" applyBorder="1" applyAlignment="1">
      <alignment horizontal="center" vertical="center" wrapText="1"/>
    </xf>
    <xf numFmtId="14" fontId="8" fillId="6" borderId="1" xfId="0" applyNumberFormat="1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left" vertical="center" wrapText="1" indent="1"/>
    </xf>
    <xf numFmtId="0" fontId="26" fillId="2" borderId="0" xfId="0" applyFont="1" applyFill="1" applyBorder="1" applyAlignment="1">
      <alignment horizontal="left" vertical="center" wrapText="1" indent="1"/>
    </xf>
    <xf numFmtId="0" fontId="26" fillId="2" borderId="2" xfId="0" applyFont="1" applyFill="1" applyBorder="1" applyAlignment="1">
      <alignment vertical="center" wrapText="1"/>
    </xf>
    <xf numFmtId="0" fontId="4" fillId="0" borderId="0" xfId="0" applyFont="1" applyBorder="1"/>
    <xf numFmtId="0" fontId="15" fillId="0" borderId="0" xfId="0" applyFont="1" applyAlignment="1">
      <alignment vertical="center"/>
    </xf>
    <xf numFmtId="0" fontId="1" fillId="0" borderId="0" xfId="0" applyFont="1" applyFill="1"/>
    <xf numFmtId="174" fontId="25" fillId="2" borderId="13" xfId="0" applyNumberFormat="1" applyFont="1" applyFill="1" applyBorder="1" applyAlignment="1">
      <alignment horizontal="right" vertical="center" wrapText="1"/>
    </xf>
    <xf numFmtId="3" fontId="26" fillId="2" borderId="2" xfId="0" applyNumberFormat="1" applyFont="1" applyFill="1" applyBorder="1" applyAlignment="1">
      <alignment horizontal="right" vertical="center" wrapText="1"/>
    </xf>
    <xf numFmtId="3" fontId="26" fillId="2" borderId="13" xfId="0" applyNumberFormat="1" applyFont="1" applyFill="1" applyBorder="1" applyAlignment="1">
      <alignment horizontal="right" vertical="center" wrapText="1"/>
    </xf>
    <xf numFmtId="174" fontId="25" fillId="2" borderId="13" xfId="1" applyNumberFormat="1" applyFont="1" applyFill="1" applyBorder="1" applyAlignment="1">
      <alignment horizontal="right" vertical="center" wrapText="1"/>
    </xf>
    <xf numFmtId="0" fontId="24" fillId="2" borderId="4" xfId="0" applyFont="1" applyFill="1" applyBorder="1" applyAlignment="1">
      <alignment vertical="center" wrapText="1"/>
    </xf>
    <xf numFmtId="174" fontId="24" fillId="2" borderId="4" xfId="0" applyNumberFormat="1" applyFont="1" applyFill="1" applyBorder="1" applyAlignment="1">
      <alignment horizontal="right" vertical="center" wrapText="1"/>
    </xf>
    <xf numFmtId="174" fontId="24" fillId="2" borderId="12" xfId="0" applyNumberFormat="1" applyFont="1" applyFill="1" applyBorder="1" applyAlignment="1">
      <alignment horizontal="right" vertical="center" wrapText="1"/>
    </xf>
    <xf numFmtId="0" fontId="24" fillId="2" borderId="0" xfId="0" applyFont="1" applyFill="1" applyAlignment="1">
      <alignment vertical="center" wrapText="1"/>
    </xf>
    <xf numFmtId="3" fontId="24" fillId="2" borderId="11" xfId="0" applyNumberFormat="1" applyFont="1" applyFill="1" applyBorder="1" applyAlignment="1">
      <alignment horizontal="right" vertical="center" wrapText="1"/>
    </xf>
    <xf numFmtId="174" fontId="24" fillId="2" borderId="13" xfId="0" applyNumberFormat="1" applyFont="1" applyFill="1" applyBorder="1" applyAlignment="1">
      <alignment horizontal="right" vertical="center" wrapText="1"/>
    </xf>
    <xf numFmtId="174" fontId="25" fillId="2" borderId="0" xfId="0" applyNumberFormat="1" applyFont="1" applyFill="1" applyBorder="1" applyAlignment="1">
      <alignment horizontal="right" vertical="center" wrapText="1"/>
    </xf>
    <xf numFmtId="174" fontId="24" fillId="2" borderId="0" xfId="0" applyNumberFormat="1" applyFont="1" applyFill="1" applyBorder="1" applyAlignment="1">
      <alignment horizontal="right" vertical="center" wrapText="1"/>
    </xf>
    <xf numFmtId="174" fontId="24" fillId="2" borderId="15" xfId="0" applyNumberFormat="1" applyFont="1" applyFill="1" applyBorder="1" applyAlignment="1">
      <alignment horizontal="right" vertical="center" wrapText="1"/>
    </xf>
    <xf numFmtId="174" fontId="24" fillId="2" borderId="16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8" fillId="6" borderId="0" xfId="0" applyFont="1" applyFill="1" applyBorder="1" applyAlignment="1">
      <alignment horizontal="center" vertical="center" wrapText="1"/>
    </xf>
    <xf numFmtId="174" fontId="24" fillId="2" borderId="18" xfId="0" applyNumberFormat="1" applyFont="1" applyFill="1" applyBorder="1" applyAlignment="1">
      <alignment horizontal="right" vertical="center" wrapText="1"/>
    </xf>
    <xf numFmtId="0" fontId="18" fillId="2" borderId="4" xfId="0" applyFont="1" applyFill="1" applyBorder="1" applyAlignment="1">
      <alignment vertical="center" wrapText="1"/>
    </xf>
    <xf numFmtId="174" fontId="18" fillId="2" borderId="4" xfId="0" applyNumberFormat="1" applyFont="1" applyFill="1" applyBorder="1" applyAlignment="1">
      <alignment horizontal="right" vertical="center" wrapText="1"/>
    </xf>
    <xf numFmtId="0" fontId="25" fillId="2" borderId="4" xfId="0" applyFont="1" applyFill="1" applyBorder="1" applyAlignment="1">
      <alignment vertical="center" wrapText="1"/>
    </xf>
    <xf numFmtId="3" fontId="24" fillId="2" borderId="19" xfId="0" applyNumberFormat="1" applyFont="1" applyFill="1" applyBorder="1" applyAlignment="1">
      <alignment horizontal="right" vertical="center" wrapText="1"/>
    </xf>
    <xf numFmtId="3" fontId="24" fillId="2" borderId="20" xfId="0" applyNumberFormat="1" applyFont="1" applyFill="1" applyBorder="1" applyAlignment="1">
      <alignment horizontal="right" vertical="center" wrapText="1"/>
    </xf>
    <xf numFmtId="0" fontId="20" fillId="2" borderId="0" xfId="0" applyFont="1" applyFill="1" applyBorder="1" applyAlignment="1">
      <alignment vertical="center" wrapText="1"/>
    </xf>
    <xf numFmtId="1" fontId="18" fillId="2" borderId="18" xfId="0" applyNumberFormat="1" applyFont="1" applyFill="1" applyBorder="1" applyAlignment="1">
      <alignment horizontal="center" vertical="center" wrapText="1"/>
    </xf>
    <xf numFmtId="0" fontId="18" fillId="2" borderId="18" xfId="0" applyFont="1" applyFill="1" applyBorder="1" applyAlignment="1">
      <alignment horizontal="center" vertical="center" wrapText="1"/>
    </xf>
    <xf numFmtId="174" fontId="18" fillId="2" borderId="18" xfId="1" applyNumberFormat="1" applyFont="1" applyFill="1" applyBorder="1" applyAlignment="1">
      <alignment horizontal="right" vertical="center" wrapText="1"/>
    </xf>
    <xf numFmtId="0" fontId="18" fillId="2" borderId="0" xfId="0" applyFont="1" applyFill="1" applyBorder="1" applyAlignment="1">
      <alignment vertical="center" wrapText="1"/>
    </xf>
    <xf numFmtId="174" fontId="18" fillId="2" borderId="18" xfId="0" applyNumberFormat="1" applyFont="1" applyFill="1" applyBorder="1" applyAlignment="1">
      <alignment horizontal="center" vertical="center" wrapText="1"/>
    </xf>
    <xf numFmtId="174" fontId="18" fillId="2" borderId="27" xfId="1" applyNumberFormat="1" applyFont="1" applyFill="1" applyBorder="1" applyAlignment="1">
      <alignment horizontal="right" vertical="center" wrapText="1"/>
    </xf>
    <xf numFmtId="174" fontId="20" fillId="2" borderId="18" xfId="1" applyNumberFormat="1" applyFont="1" applyFill="1" applyBorder="1" applyAlignment="1">
      <alignment horizontal="right" vertical="center" wrapText="1"/>
    </xf>
    <xf numFmtId="174" fontId="20" fillId="2" borderId="28" xfId="1" applyNumberFormat="1" applyFont="1" applyFill="1" applyBorder="1" applyAlignment="1">
      <alignment horizontal="right" vertical="center" wrapText="1"/>
    </xf>
    <xf numFmtId="174" fontId="20" fillId="2" borderId="27" xfId="1" applyNumberFormat="1" applyFont="1" applyFill="1" applyBorder="1" applyAlignment="1">
      <alignment horizontal="right" vertical="center" wrapText="1"/>
    </xf>
    <xf numFmtId="0" fontId="33" fillId="7" borderId="0" xfId="0" applyFont="1" applyFill="1" applyAlignment="1">
      <alignment horizontal="left" vertical="center"/>
    </xf>
    <xf numFmtId="164" fontId="33" fillId="7" borderId="2" xfId="1" applyNumberFormat="1" applyFont="1" applyFill="1" applyBorder="1" applyAlignment="1">
      <alignment horizontal="center" vertical="center"/>
    </xf>
    <xf numFmtId="10" fontId="33" fillId="7" borderId="2" xfId="2" applyNumberFormat="1" applyFont="1" applyFill="1" applyBorder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175" fontId="6" fillId="7" borderId="2" xfId="1" applyNumberFormat="1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/>
    </xf>
    <xf numFmtId="171" fontId="9" fillId="2" borderId="2" xfId="1" applyNumberFormat="1" applyFont="1" applyFill="1" applyBorder="1" applyAlignment="1">
      <alignment horizontal="center" vertical="center"/>
    </xf>
    <xf numFmtId="175" fontId="9" fillId="2" borderId="2" xfId="1" applyNumberFormat="1" applyFont="1" applyFill="1" applyBorder="1" applyAlignment="1">
      <alignment horizontal="center" vertical="center"/>
    </xf>
    <xf numFmtId="175" fontId="9" fillId="2" borderId="3" xfId="1" applyNumberFormat="1" applyFont="1" applyFill="1" applyBorder="1" applyAlignment="1">
      <alignment horizontal="center" vertical="center"/>
    </xf>
    <xf numFmtId="175" fontId="9" fillId="2" borderId="3" xfId="0" applyNumberFormat="1" applyFont="1" applyFill="1" applyBorder="1" applyAlignment="1">
      <alignment horizontal="center" vertical="center" wrapText="1"/>
    </xf>
    <xf numFmtId="0" fontId="9" fillId="2" borderId="2" xfId="1" applyNumberFormat="1" applyFont="1" applyFill="1" applyBorder="1" applyAlignment="1">
      <alignment horizontal="center" vertical="center"/>
    </xf>
    <xf numFmtId="0" fontId="18" fillId="2" borderId="4" xfId="0" quotePrefix="1" applyFont="1" applyFill="1" applyBorder="1" applyAlignment="1">
      <alignment horizontal="center" vertical="center" wrapText="1"/>
    </xf>
    <xf numFmtId="43" fontId="18" fillId="2" borderId="4" xfId="1" applyFont="1" applyFill="1" applyBorder="1" applyAlignment="1">
      <alignment vertical="center" wrapText="1"/>
    </xf>
    <xf numFmtId="43" fontId="18" fillId="0" borderId="4" xfId="1" applyFont="1" applyFill="1" applyBorder="1" applyAlignment="1">
      <alignment horizontal="right" vertical="center" wrapText="1"/>
    </xf>
    <xf numFmtId="43" fontId="18" fillId="2" borderId="4" xfId="1" quotePrefix="1" applyFont="1" applyFill="1" applyBorder="1" applyAlignment="1">
      <alignment vertical="center" wrapText="1"/>
    </xf>
    <xf numFmtId="17" fontId="28" fillId="6" borderId="1" xfId="0" applyNumberFormat="1" applyFont="1" applyFill="1" applyBorder="1" applyAlignment="1">
      <alignment horizontal="center" vertical="center" wrapText="1"/>
    </xf>
    <xf numFmtId="0" fontId="34" fillId="6" borderId="23" xfId="0" applyFont="1" applyFill="1" applyBorder="1" applyAlignment="1">
      <alignment horizontal="center" vertical="center" wrapText="1"/>
    </xf>
    <xf numFmtId="0" fontId="34" fillId="6" borderId="25" xfId="0" applyFont="1" applyFill="1" applyBorder="1" applyAlignment="1">
      <alignment horizontal="center" vertical="center" wrapText="1"/>
    </xf>
    <xf numFmtId="0" fontId="18" fillId="0" borderId="0" xfId="3" applyFont="1"/>
    <xf numFmtId="0" fontId="36" fillId="13" borderId="33" xfId="0" applyFont="1" applyFill="1" applyBorder="1" applyAlignment="1">
      <alignment horizontal="left" indent="1"/>
    </xf>
    <xf numFmtId="164" fontId="37" fillId="13" borderId="34" xfId="4" applyNumberFormat="1" applyFont="1" applyFill="1" applyBorder="1" applyAlignment="1">
      <alignment horizontal="center"/>
    </xf>
    <xf numFmtId="0" fontId="36" fillId="4" borderId="33" xfId="0" applyFont="1" applyFill="1" applyBorder="1" applyAlignment="1">
      <alignment horizontal="left" indent="1"/>
    </xf>
    <xf numFmtId="164" fontId="37" fillId="4" borderId="34" xfId="4" applyNumberFormat="1" applyFont="1" applyFill="1" applyBorder="1" applyAlignment="1">
      <alignment horizontal="center"/>
    </xf>
    <xf numFmtId="0" fontId="38" fillId="13" borderId="33" xfId="0" applyFont="1" applyFill="1" applyBorder="1" applyAlignment="1">
      <alignment horizontal="left" indent="2"/>
    </xf>
    <xf numFmtId="164" fontId="18" fillId="13" borderId="34" xfId="4" applyNumberFormat="1" applyFont="1" applyFill="1" applyBorder="1" applyAlignment="1">
      <alignment horizontal="center"/>
    </xf>
    <xf numFmtId="0" fontId="38" fillId="4" borderId="33" xfId="0" applyFont="1" applyFill="1" applyBorder="1" applyAlignment="1">
      <alignment horizontal="left" indent="2"/>
    </xf>
    <xf numFmtId="164" fontId="18" fillId="4" borderId="34" xfId="4" applyNumberFormat="1" applyFont="1" applyFill="1" applyBorder="1" applyAlignment="1">
      <alignment horizontal="center"/>
    </xf>
    <xf numFmtId="0" fontId="18" fillId="4" borderId="33" xfId="7" applyFont="1" applyFill="1" applyBorder="1" applyAlignment="1">
      <alignment horizontal="left" indent="1"/>
    </xf>
    <xf numFmtId="164" fontId="20" fillId="4" borderId="34" xfId="4" applyNumberFormat="1" applyFont="1" applyFill="1" applyBorder="1" applyAlignment="1">
      <alignment horizontal="center"/>
    </xf>
    <xf numFmtId="0" fontId="39" fillId="4" borderId="35" xfId="0" applyFont="1" applyFill="1" applyBorder="1"/>
    <xf numFmtId="164" fontId="37" fillId="4" borderId="36" xfId="4" applyNumberFormat="1" applyFont="1" applyFill="1" applyBorder="1" applyAlignment="1">
      <alignment horizontal="center"/>
    </xf>
    <xf numFmtId="0" fontId="38" fillId="14" borderId="33" xfId="0" applyFont="1" applyFill="1" applyBorder="1" applyAlignment="1">
      <alignment horizontal="left" indent="2"/>
    </xf>
    <xf numFmtId="164" fontId="18" fillId="14" borderId="34" xfId="4" applyNumberFormat="1" applyFont="1" applyFill="1" applyBorder="1" applyAlignment="1">
      <alignment horizontal="center"/>
    </xf>
    <xf numFmtId="0" fontId="38" fillId="14" borderId="35" xfId="0" applyFont="1" applyFill="1" applyBorder="1" applyAlignment="1">
      <alignment horizontal="left" indent="2"/>
    </xf>
    <xf numFmtId="164" fontId="18" fillId="14" borderId="36" xfId="4" applyNumberFormat="1" applyFont="1" applyFill="1" applyBorder="1" applyAlignment="1">
      <alignment horizontal="center"/>
    </xf>
    <xf numFmtId="0" fontId="38" fillId="2" borderId="33" xfId="0" applyFont="1" applyFill="1" applyBorder="1" applyAlignment="1">
      <alignment horizontal="left" indent="2"/>
    </xf>
    <xf numFmtId="164" fontId="18" fillId="2" borderId="34" xfId="4" applyNumberFormat="1" applyFont="1" applyFill="1" applyBorder="1" applyAlignment="1">
      <alignment horizontal="center"/>
    </xf>
    <xf numFmtId="174" fontId="24" fillId="8" borderId="13" xfId="0" applyNumberFormat="1" applyFont="1" applyFill="1" applyBorder="1" applyAlignment="1">
      <alignment horizontal="right" vertical="center" wrapText="1"/>
    </xf>
    <xf numFmtId="174" fontId="25" fillId="8" borderId="13" xfId="0" applyNumberFormat="1" applyFont="1" applyFill="1" applyBorder="1" applyAlignment="1">
      <alignment horizontal="right" vertical="center" wrapText="1"/>
    </xf>
    <xf numFmtId="173" fontId="24" fillId="8" borderId="13" xfId="0" applyNumberFormat="1" applyFont="1" applyFill="1" applyBorder="1" applyAlignment="1">
      <alignment horizontal="right" vertical="center" wrapText="1"/>
    </xf>
    <xf numFmtId="173" fontId="25" fillId="8" borderId="13" xfId="0" applyNumberFormat="1" applyFont="1" applyFill="1" applyBorder="1" applyAlignment="1">
      <alignment horizontal="right" vertical="center" wrapText="1"/>
    </xf>
    <xf numFmtId="0" fontId="28" fillId="15" borderId="37" xfId="0" applyFont="1" applyFill="1" applyBorder="1" applyAlignment="1">
      <alignment horizontal="left" vertical="center" wrapText="1"/>
    </xf>
    <xf numFmtId="0" fontId="28" fillId="15" borderId="37" xfId="0" applyFont="1" applyFill="1" applyBorder="1" applyAlignment="1">
      <alignment horizontal="center" vertical="center" wrapText="1"/>
    </xf>
    <xf numFmtId="174" fontId="18" fillId="16" borderId="4" xfId="0" applyNumberFormat="1" applyFont="1" applyFill="1" applyBorder="1" applyAlignment="1">
      <alignment horizontal="left" vertical="center" wrapText="1"/>
    </xf>
    <xf numFmtId="3" fontId="18" fillId="16" borderId="4" xfId="0" applyNumberFormat="1" applyFont="1" applyFill="1" applyBorder="1" applyAlignment="1">
      <alignment horizontal="center" vertical="center" wrapText="1"/>
    </xf>
    <xf numFmtId="3" fontId="18" fillId="16" borderId="4" xfId="2" applyNumberFormat="1" applyFont="1" applyFill="1" applyBorder="1" applyAlignment="1">
      <alignment horizontal="center" vertical="center" wrapText="1"/>
    </xf>
    <xf numFmtId="10" fontId="18" fillId="16" borderId="4" xfId="0" applyNumberFormat="1" applyFont="1" applyFill="1" applyBorder="1" applyAlignment="1">
      <alignment horizontal="center" vertical="center" wrapText="1"/>
    </xf>
    <xf numFmtId="10" fontId="18" fillId="16" borderId="4" xfId="2" applyNumberFormat="1" applyFont="1" applyFill="1" applyBorder="1" applyAlignment="1">
      <alignment horizontal="center" vertical="center" wrapText="1"/>
    </xf>
    <xf numFmtId="174" fontId="25" fillId="2" borderId="18" xfId="0" applyNumberFormat="1" applyFont="1" applyFill="1" applyBorder="1" applyAlignment="1">
      <alignment horizontal="right" vertical="center" wrapText="1"/>
    </xf>
    <xf numFmtId="174" fontId="18" fillId="2" borderId="24" xfId="0" applyNumberFormat="1" applyFont="1" applyFill="1" applyBorder="1" applyAlignment="1">
      <alignment horizontal="center" vertical="center" wrapText="1"/>
    </xf>
    <xf numFmtId="174" fontId="18" fillId="2" borderId="0" xfId="1" applyNumberFormat="1" applyFont="1" applyFill="1" applyBorder="1" applyAlignment="1">
      <alignment horizontal="right" vertical="center" wrapText="1"/>
    </xf>
    <xf numFmtId="174" fontId="20" fillId="2" borderId="17" xfId="1" applyNumberFormat="1" applyFont="1" applyFill="1" applyBorder="1" applyAlignment="1">
      <alignment horizontal="right" vertical="center" wrapText="1"/>
    </xf>
    <xf numFmtId="3" fontId="26" fillId="2" borderId="0" xfId="0" applyNumberFormat="1" applyFont="1" applyFill="1" applyBorder="1" applyAlignment="1">
      <alignment horizontal="right" vertical="center" wrapText="1"/>
    </xf>
    <xf numFmtId="0" fontId="25" fillId="2" borderId="0" xfId="0" applyFont="1" applyFill="1" applyBorder="1" applyAlignment="1">
      <alignment horizontal="right" vertical="center" wrapText="1"/>
    </xf>
    <xf numFmtId="3" fontId="26" fillId="2" borderId="14" xfId="0" applyNumberFormat="1" applyFont="1" applyFill="1" applyBorder="1" applyAlignment="1">
      <alignment horizontal="right" vertical="center" wrapText="1"/>
    </xf>
    <xf numFmtId="3" fontId="25" fillId="2" borderId="0" xfId="0" applyNumberFormat="1" applyFont="1" applyFill="1" applyBorder="1" applyAlignment="1">
      <alignment horizontal="right" vertical="center" wrapText="1"/>
    </xf>
    <xf numFmtId="3" fontId="32" fillId="2" borderId="2" xfId="0" applyNumberFormat="1" applyFont="1" applyFill="1" applyBorder="1" applyAlignment="1">
      <alignment horizontal="right" vertical="center" wrapText="1"/>
    </xf>
    <xf numFmtId="3" fontId="32" fillId="2" borderId="15" xfId="0" applyNumberFormat="1" applyFont="1" applyFill="1" applyBorder="1" applyAlignment="1">
      <alignment horizontal="right" vertical="center" wrapText="1"/>
    </xf>
    <xf numFmtId="3" fontId="32" fillId="2" borderId="16" xfId="0" applyNumberFormat="1" applyFont="1" applyFill="1" applyBorder="1" applyAlignment="1">
      <alignment horizontal="right" vertical="center" wrapText="1"/>
    </xf>
    <xf numFmtId="174" fontId="25" fillId="2" borderId="14" xfId="0" applyNumberFormat="1" applyFont="1" applyFill="1" applyBorder="1" applyAlignment="1">
      <alignment horizontal="right" vertical="center" wrapText="1"/>
    </xf>
    <xf numFmtId="174" fontId="24" fillId="2" borderId="11" xfId="0" applyNumberFormat="1" applyFont="1" applyFill="1" applyBorder="1" applyAlignment="1">
      <alignment horizontal="right" vertical="center" wrapText="1"/>
    </xf>
    <xf numFmtId="174" fontId="24" fillId="2" borderId="10" xfId="0" applyNumberFormat="1" applyFont="1" applyFill="1" applyBorder="1" applyAlignment="1">
      <alignment horizontal="right" vertical="center" wrapText="1"/>
    </xf>
    <xf numFmtId="43" fontId="41" fillId="10" borderId="0" xfId="1" applyFont="1" applyFill="1" applyBorder="1" applyAlignment="1">
      <alignment horizontal="right" vertical="center"/>
    </xf>
    <xf numFmtId="43" fontId="41" fillId="0" borderId="0" xfId="1" applyFont="1" applyFill="1" applyBorder="1" applyAlignment="1">
      <alignment horizontal="right" vertical="center"/>
    </xf>
    <xf numFmtId="10" fontId="38" fillId="0" borderId="0" xfId="0" applyNumberFormat="1" applyFont="1" applyAlignment="1">
      <alignment horizontal="right" vertical="center"/>
    </xf>
    <xf numFmtId="43" fontId="41" fillId="10" borderId="0" xfId="1" applyFont="1" applyFill="1" applyBorder="1" applyAlignment="1">
      <alignment horizontal="center" vertical="center"/>
    </xf>
    <xf numFmtId="43" fontId="41" fillId="0" borderId="0" xfId="1" applyFont="1" applyFill="1" applyBorder="1" applyAlignment="1">
      <alignment horizontal="center" vertical="center"/>
    </xf>
    <xf numFmtId="43" fontId="38" fillId="0" borderId="0" xfId="1" applyFont="1" applyBorder="1" applyAlignment="1">
      <alignment vertical="center"/>
    </xf>
    <xf numFmtId="43" fontId="38" fillId="0" borderId="0" xfId="1" applyFont="1" applyFill="1" applyBorder="1" applyAlignment="1">
      <alignment vertical="center"/>
    </xf>
    <xf numFmtId="43" fontId="17" fillId="0" borderId="0" xfId="1" applyFont="1"/>
    <xf numFmtId="43" fontId="38" fillId="0" borderId="0" xfId="1" applyFont="1" applyAlignment="1">
      <alignment vertical="center"/>
    </xf>
    <xf numFmtId="0" fontId="38" fillId="0" borderId="0" xfId="0" applyFont="1" applyAlignment="1">
      <alignment vertical="center"/>
    </xf>
    <xf numFmtId="175" fontId="41" fillId="10" borderId="0" xfId="1" applyNumberFormat="1" applyFont="1" applyFill="1" applyBorder="1" applyAlignment="1">
      <alignment horizontal="right" vertical="center"/>
    </xf>
    <xf numFmtId="175" fontId="38" fillId="0" borderId="0" xfId="1" applyNumberFormat="1" applyFont="1" applyAlignment="1">
      <alignment vertical="center"/>
    </xf>
    <xf numFmtId="175" fontId="17" fillId="0" borderId="0" xfId="1" applyNumberFormat="1" applyFont="1"/>
    <xf numFmtId="0" fontId="38" fillId="0" borderId="0" xfId="0" applyFont="1" applyFill="1" applyAlignment="1">
      <alignment horizontal="right" vertical="center"/>
    </xf>
    <xf numFmtId="43" fontId="38" fillId="0" borderId="30" xfId="1" applyFont="1" applyBorder="1" applyAlignment="1">
      <alignment vertical="center"/>
    </xf>
    <xf numFmtId="0" fontId="38" fillId="0" borderId="30" xfId="0" applyFont="1" applyFill="1" applyBorder="1" applyAlignment="1">
      <alignment horizontal="right" vertical="center"/>
    </xf>
    <xf numFmtId="0" fontId="38" fillId="0" borderId="0" xfId="0" applyFont="1" applyBorder="1" applyAlignment="1">
      <alignment vertical="center"/>
    </xf>
    <xf numFmtId="0" fontId="38" fillId="0" borderId="0" xfId="0" applyFont="1" applyFill="1" applyBorder="1" applyAlignment="1">
      <alignment horizontal="right" vertical="center"/>
    </xf>
    <xf numFmtId="0" fontId="25" fillId="8" borderId="2" xfId="1" applyNumberFormat="1" applyFont="1" applyFill="1" applyBorder="1" applyAlignment="1">
      <alignment horizontal="center" vertical="center" wrapText="1"/>
    </xf>
    <xf numFmtId="0" fontId="25" fillId="2" borderId="2" xfId="1" applyNumberFormat="1" applyFont="1" applyFill="1" applyBorder="1" applyAlignment="1">
      <alignment horizontal="center" vertical="center" wrapText="1"/>
    </xf>
    <xf numFmtId="43" fontId="4" fillId="0" borderId="0" xfId="1" applyFont="1" applyFill="1"/>
    <xf numFmtId="0" fontId="28" fillId="6" borderId="2" xfId="0" applyFont="1" applyFill="1" applyBorder="1" applyAlignment="1">
      <alignment horizontal="center" vertical="center" wrapText="1"/>
    </xf>
    <xf numFmtId="0" fontId="28" fillId="6" borderId="0" xfId="0" applyFont="1" applyFill="1" applyBorder="1" applyAlignment="1">
      <alignment horizontal="center" vertical="center" wrapText="1"/>
    </xf>
    <xf numFmtId="0" fontId="32" fillId="2" borderId="0" xfId="0" applyFont="1" applyFill="1" applyBorder="1" applyAlignment="1">
      <alignment horizontal="left" vertical="center" wrapText="1"/>
    </xf>
    <xf numFmtId="0" fontId="24" fillId="2" borderId="0" xfId="0" applyFont="1" applyFill="1" applyBorder="1" applyAlignment="1">
      <alignment horizontal="left" vertical="center" wrapText="1"/>
    </xf>
    <xf numFmtId="0" fontId="17" fillId="2" borderId="0" xfId="0" applyFont="1" applyFill="1" applyBorder="1" applyAlignment="1">
      <alignment horizontal="center" vertical="center" wrapText="1"/>
    </xf>
    <xf numFmtId="174" fontId="25" fillId="2" borderId="38" xfId="0" applyNumberFormat="1" applyFont="1" applyFill="1" applyBorder="1" applyAlignment="1">
      <alignment horizontal="right" vertical="center" wrapText="1"/>
    </xf>
    <xf numFmtId="174" fontId="25" fillId="2" borderId="39" xfId="0" applyNumberFormat="1" applyFont="1" applyFill="1" applyBorder="1" applyAlignment="1">
      <alignment horizontal="right" vertical="center" wrapText="1"/>
    </xf>
    <xf numFmtId="174" fontId="24" fillId="2" borderId="38" xfId="0" applyNumberFormat="1" applyFont="1" applyFill="1" applyBorder="1" applyAlignment="1">
      <alignment horizontal="right" vertical="center" wrapText="1"/>
    </xf>
    <xf numFmtId="174" fontId="24" fillId="2" borderId="40" xfId="0" applyNumberFormat="1" applyFont="1" applyFill="1" applyBorder="1" applyAlignment="1">
      <alignment horizontal="right" vertical="center" wrapText="1"/>
    </xf>
    <xf numFmtId="174" fontId="24" fillId="2" borderId="41" xfId="0" applyNumberFormat="1" applyFont="1" applyFill="1" applyBorder="1" applyAlignment="1">
      <alignment horizontal="right" vertical="center" wrapText="1"/>
    </xf>
    <xf numFmtId="0" fontId="17" fillId="2" borderId="38" xfId="0" applyFont="1" applyFill="1" applyBorder="1" applyAlignment="1">
      <alignment horizontal="center" vertical="center" wrapText="1"/>
    </xf>
    <xf numFmtId="0" fontId="24" fillId="2" borderId="42" xfId="0" applyFont="1" applyFill="1" applyBorder="1" applyAlignment="1">
      <alignment vertical="center" wrapText="1"/>
    </xf>
    <xf numFmtId="0" fontId="25" fillId="2" borderId="42" xfId="0" applyFont="1" applyFill="1" applyBorder="1" applyAlignment="1">
      <alignment vertical="center" wrapText="1"/>
    </xf>
    <xf numFmtId="0" fontId="28" fillId="6" borderId="2" xfId="0" applyFont="1" applyFill="1" applyBorder="1" applyAlignment="1">
      <alignment horizontal="center" vertical="center" wrapText="1"/>
    </xf>
    <xf numFmtId="174" fontId="25" fillId="2" borderId="44" xfId="0" applyNumberFormat="1" applyFont="1" applyFill="1" applyBorder="1" applyAlignment="1">
      <alignment horizontal="right" vertical="center" wrapText="1"/>
    </xf>
    <xf numFmtId="174" fontId="25" fillId="2" borderId="45" xfId="0" applyNumberFormat="1" applyFont="1" applyFill="1" applyBorder="1" applyAlignment="1">
      <alignment horizontal="right" vertical="center" wrapText="1"/>
    </xf>
    <xf numFmtId="3" fontId="25" fillId="2" borderId="4" xfId="0" applyNumberFormat="1" applyFont="1" applyFill="1" applyBorder="1" applyAlignment="1">
      <alignment horizontal="right" vertical="center" wrapText="1"/>
    </xf>
    <xf numFmtId="3" fontId="24" fillId="2" borderId="9" xfId="0" applyNumberFormat="1" applyFont="1" applyFill="1" applyBorder="1" applyAlignment="1">
      <alignment horizontal="right" vertical="center" wrapText="1"/>
    </xf>
    <xf numFmtId="3" fontId="24" fillId="2" borderId="10" xfId="0" applyNumberFormat="1" applyFont="1" applyFill="1" applyBorder="1" applyAlignment="1">
      <alignment horizontal="right" vertical="center" wrapText="1"/>
    </xf>
    <xf numFmtId="174" fontId="25" fillId="2" borderId="44" xfId="1" applyNumberFormat="1" applyFont="1" applyFill="1" applyBorder="1" applyAlignment="1">
      <alignment horizontal="right" vertical="center"/>
    </xf>
    <xf numFmtId="174" fontId="30" fillId="2" borderId="44" xfId="1" applyNumberFormat="1" applyFont="1" applyFill="1" applyBorder="1" applyAlignment="1">
      <alignment horizontal="right" vertical="center" wrapText="1"/>
    </xf>
    <xf numFmtId="173" fontId="30" fillId="2" borderId="44" xfId="1" applyNumberFormat="1" applyFont="1" applyFill="1" applyBorder="1" applyAlignment="1">
      <alignment horizontal="right" vertical="center" wrapText="1"/>
    </xf>
    <xf numFmtId="174" fontId="24" fillId="2" borderId="44" xfId="0" applyNumberFormat="1" applyFont="1" applyFill="1" applyBorder="1" applyAlignment="1">
      <alignment horizontal="right" vertical="center"/>
    </xf>
    <xf numFmtId="174" fontId="24" fillId="2" borderId="44" xfId="0" applyNumberFormat="1" applyFont="1" applyFill="1" applyBorder="1" applyAlignment="1">
      <alignment horizontal="right" vertical="center" wrapText="1"/>
    </xf>
    <xf numFmtId="173" fontId="25" fillId="2" borderId="44" xfId="2" applyNumberFormat="1" applyFont="1" applyFill="1" applyBorder="1" applyAlignment="1">
      <alignment horizontal="right" vertical="center"/>
    </xf>
    <xf numFmtId="0" fontId="24" fillId="2" borderId="44" xfId="0" applyFont="1" applyFill="1" applyBorder="1" applyAlignment="1">
      <alignment horizontal="right" vertical="center"/>
    </xf>
    <xf numFmtId="0" fontId="24" fillId="2" borderId="44" xfId="0" applyFont="1" applyFill="1" applyBorder="1" applyAlignment="1">
      <alignment horizontal="right" vertical="center" wrapText="1"/>
    </xf>
    <xf numFmtId="9" fontId="24" fillId="2" borderId="44" xfId="2" applyFont="1" applyFill="1" applyBorder="1" applyAlignment="1">
      <alignment horizontal="right" vertical="center"/>
    </xf>
    <xf numFmtId="174" fontId="25" fillId="2" borderId="44" xfId="1" applyNumberFormat="1" applyFont="1" applyFill="1" applyBorder="1" applyAlignment="1">
      <alignment horizontal="right" vertical="center" wrapText="1"/>
    </xf>
    <xf numFmtId="0" fontId="25" fillId="2" borderId="44" xfId="0" applyFont="1" applyFill="1" applyBorder="1" applyAlignment="1">
      <alignment horizontal="right" vertical="center" wrapText="1"/>
    </xf>
    <xf numFmtId="14" fontId="28" fillId="6" borderId="1" xfId="0" applyNumberFormat="1" applyFont="1" applyFill="1" applyBorder="1" applyAlignment="1">
      <alignment horizontal="center" vertical="center" wrapText="1"/>
    </xf>
    <xf numFmtId="0" fontId="24" fillId="2" borderId="18" xfId="0" applyFont="1" applyFill="1" applyBorder="1" applyAlignment="1">
      <alignment horizontal="right" vertical="center" wrapText="1"/>
    </xf>
    <xf numFmtId="174" fontId="25" fillId="2" borderId="27" xfId="0" applyNumberFormat="1" applyFont="1" applyFill="1" applyBorder="1" applyAlignment="1">
      <alignment horizontal="right" vertical="center" wrapText="1"/>
    </xf>
    <xf numFmtId="173" fontId="24" fillId="2" borderId="18" xfId="0" applyNumberFormat="1" applyFont="1" applyFill="1" applyBorder="1" applyAlignment="1">
      <alignment horizontal="right" vertical="center" wrapText="1"/>
    </xf>
    <xf numFmtId="0" fontId="33" fillId="6" borderId="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49" fontId="24" fillId="2" borderId="0" xfId="0" applyNumberFormat="1" applyFont="1" applyFill="1" applyBorder="1" applyAlignment="1">
      <alignment vertical="center"/>
    </xf>
    <xf numFmtId="49" fontId="25" fillId="2" borderId="0" xfId="0" applyNumberFormat="1" applyFont="1" applyFill="1" applyBorder="1" applyAlignment="1">
      <alignment vertical="center" wrapText="1"/>
    </xf>
    <xf numFmtId="174" fontId="24" fillId="2" borderId="47" xfId="1" applyNumberFormat="1" applyFont="1" applyFill="1" applyBorder="1" applyAlignment="1">
      <alignment horizontal="right" vertical="center"/>
    </xf>
    <xf numFmtId="174" fontId="24" fillId="2" borderId="47" xfId="1" applyNumberFormat="1" applyFont="1" applyFill="1" applyBorder="1" applyAlignment="1">
      <alignment horizontal="right" vertical="center" wrapText="1"/>
    </xf>
    <xf numFmtId="173" fontId="46" fillId="2" borderId="47" xfId="1" applyNumberFormat="1" applyFont="1" applyFill="1" applyBorder="1" applyAlignment="1">
      <alignment horizontal="right" vertical="center" wrapText="1"/>
    </xf>
    <xf numFmtId="3" fontId="24" fillId="2" borderId="47" xfId="0" applyNumberFormat="1" applyFont="1" applyFill="1" applyBorder="1" applyAlignment="1">
      <alignment horizontal="right" vertical="center"/>
    </xf>
    <xf numFmtId="173" fontId="24" fillId="2" borderId="47" xfId="0" applyNumberFormat="1" applyFont="1" applyFill="1" applyBorder="1" applyAlignment="1">
      <alignment horizontal="right" vertical="center"/>
    </xf>
    <xf numFmtId="49" fontId="24" fillId="2" borderId="0" xfId="0" applyNumberFormat="1" applyFont="1" applyFill="1" applyBorder="1" applyAlignment="1">
      <alignment vertical="center" wrapText="1"/>
    </xf>
    <xf numFmtId="174" fontId="24" fillId="2" borderId="14" xfId="0" applyNumberFormat="1" applyFont="1" applyFill="1" applyBorder="1" applyAlignment="1">
      <alignment horizontal="right" vertical="center" wrapText="1"/>
    </xf>
    <xf numFmtId="0" fontId="25" fillId="2" borderId="0" xfId="0" applyFont="1" applyFill="1" applyBorder="1" applyAlignment="1">
      <alignment horizontal="left" vertical="center" wrapText="1"/>
    </xf>
    <xf numFmtId="0" fontId="24" fillId="2" borderId="0" xfId="0" applyFont="1" applyFill="1" applyBorder="1" applyAlignment="1">
      <alignment horizontal="left" vertical="center" wrapText="1" indent="1"/>
    </xf>
    <xf numFmtId="3" fontId="24" fillId="2" borderId="18" xfId="0" applyNumberFormat="1" applyFont="1" applyFill="1" applyBorder="1" applyAlignment="1">
      <alignment horizontal="right" vertical="center" wrapText="1"/>
    </xf>
    <xf numFmtId="174" fontId="24" fillId="2" borderId="28" xfId="0" applyNumberFormat="1" applyFont="1" applyFill="1" applyBorder="1" applyAlignment="1">
      <alignment horizontal="right" vertical="center" wrapText="1"/>
    </xf>
    <xf numFmtId="174" fontId="25" fillId="2" borderId="40" xfId="0" applyNumberFormat="1" applyFont="1" applyFill="1" applyBorder="1" applyAlignment="1">
      <alignment horizontal="right" vertical="center" wrapText="1"/>
    </xf>
    <xf numFmtId="174" fontId="25" fillId="2" borderId="11" xfId="0" applyNumberFormat="1" applyFont="1" applyFill="1" applyBorder="1" applyAlignment="1">
      <alignment horizontal="right" vertical="center" wrapText="1"/>
    </xf>
    <xf numFmtId="174" fontId="25" fillId="8" borderId="0" xfId="0" applyNumberFormat="1" applyFont="1" applyFill="1" applyBorder="1" applyAlignment="1">
      <alignment horizontal="right" vertical="center" wrapText="1"/>
    </xf>
    <xf numFmtId="17" fontId="28" fillId="15" borderId="37" xfId="0" applyNumberFormat="1" applyFont="1" applyFill="1" applyBorder="1" applyAlignment="1">
      <alignment horizontal="center" vertical="center" wrapText="1"/>
    </xf>
    <xf numFmtId="164" fontId="9" fillId="2" borderId="0" xfId="0" applyNumberFormat="1" applyFont="1" applyFill="1" applyAlignment="1">
      <alignment horizontal="left" vertical="center" indent="1"/>
    </xf>
    <xf numFmtId="164" fontId="9" fillId="2" borderId="2" xfId="1" applyNumberFormat="1" applyFont="1" applyFill="1" applyBorder="1" applyAlignment="1">
      <alignment horizontal="center" vertical="center"/>
    </xf>
    <xf numFmtId="10" fontId="9" fillId="2" borderId="2" xfId="2" applyNumberFormat="1" applyFont="1" applyFill="1" applyBorder="1" applyAlignment="1">
      <alignment horizontal="center" vertical="center"/>
    </xf>
    <xf numFmtId="164" fontId="9" fillId="2" borderId="0" xfId="1" applyNumberFormat="1" applyFont="1" applyFill="1" applyAlignment="1">
      <alignment horizontal="left" vertical="center" indent="1"/>
    </xf>
    <xf numFmtId="173" fontId="25" fillId="2" borderId="13" xfId="0" applyNumberFormat="1" applyFont="1" applyFill="1" applyBorder="1" applyAlignment="1">
      <alignment horizontal="right" vertical="center" wrapText="1"/>
    </xf>
    <xf numFmtId="173" fontId="24" fillId="2" borderId="16" xfId="0" applyNumberFormat="1" applyFont="1" applyFill="1" applyBorder="1" applyAlignment="1">
      <alignment horizontal="right" vertical="center" wrapText="1"/>
    </xf>
    <xf numFmtId="174" fontId="24" fillId="2" borderId="47" xfId="0" applyNumberFormat="1" applyFont="1" applyFill="1" applyBorder="1" applyAlignment="1">
      <alignment horizontal="right" vertical="center" wrapText="1"/>
    </xf>
    <xf numFmtId="174" fontId="24" fillId="2" borderId="46" xfId="0" applyNumberFormat="1" applyFont="1" applyFill="1" applyBorder="1" applyAlignment="1">
      <alignment horizontal="right" vertical="center" wrapText="1"/>
    </xf>
    <xf numFmtId="173" fontId="24" fillId="2" borderId="0" xfId="0" applyNumberFormat="1" applyFont="1" applyFill="1" applyBorder="1" applyAlignment="1">
      <alignment horizontal="right" vertical="center" wrapText="1"/>
    </xf>
    <xf numFmtId="43" fontId="0" fillId="0" borderId="0" xfId="0" applyNumberFormat="1"/>
    <xf numFmtId="43" fontId="18" fillId="2" borderId="4" xfId="1" applyFont="1" applyFill="1" applyBorder="1" applyAlignment="1">
      <alignment horizontal="right" vertical="center" wrapText="1"/>
    </xf>
    <xf numFmtId="0" fontId="48" fillId="0" borderId="0" xfId="0" applyFont="1" applyAlignment="1">
      <alignment vertical="center"/>
    </xf>
    <xf numFmtId="0" fontId="28" fillId="6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7" fillId="4" borderId="0" xfId="0" applyFont="1" applyFill="1" applyAlignment="1">
      <alignment horizontal="left" vertical="center" wrapText="1" shrinkToFit="1"/>
    </xf>
    <xf numFmtId="0" fontId="8" fillId="12" borderId="31" xfId="0" applyFont="1" applyFill="1" applyBorder="1" applyAlignment="1">
      <alignment horizontal="center" vertical="center" readingOrder="1"/>
    </xf>
    <xf numFmtId="0" fontId="8" fillId="12" borderId="32" xfId="0" applyFont="1" applyFill="1" applyBorder="1" applyAlignment="1">
      <alignment horizontal="center" vertical="center" readingOrder="1"/>
    </xf>
    <xf numFmtId="0" fontId="8" fillId="12" borderId="33" xfId="0" applyFont="1" applyFill="1" applyBorder="1" applyAlignment="1">
      <alignment horizontal="center" vertical="center" readingOrder="1"/>
    </xf>
    <xf numFmtId="0" fontId="8" fillId="12" borderId="34" xfId="0" applyFont="1" applyFill="1" applyBorder="1" applyAlignment="1">
      <alignment horizontal="center" vertical="center" readingOrder="1"/>
    </xf>
    <xf numFmtId="0" fontId="6" fillId="11" borderId="31" xfId="0" applyFont="1" applyFill="1" applyBorder="1" applyAlignment="1">
      <alignment horizontal="center" vertical="center" readingOrder="1"/>
    </xf>
    <xf numFmtId="0" fontId="6" fillId="11" borderId="32" xfId="0" applyFont="1" applyFill="1" applyBorder="1" applyAlignment="1">
      <alignment horizontal="center" vertical="center" readingOrder="1"/>
    </xf>
    <xf numFmtId="0" fontId="42" fillId="0" borderId="0" xfId="0" applyFont="1" applyAlignment="1">
      <alignment horizontal="left" vertical="center" wrapText="1"/>
    </xf>
    <xf numFmtId="0" fontId="28" fillId="6" borderId="5" xfId="0" applyFont="1" applyFill="1" applyBorder="1" applyAlignment="1">
      <alignment horizontal="center" vertical="center" wrapText="1"/>
    </xf>
    <xf numFmtId="0" fontId="28" fillId="6" borderId="6" xfId="0" applyFont="1" applyFill="1" applyBorder="1" applyAlignment="1">
      <alignment horizontal="center" vertical="center" wrapText="1"/>
    </xf>
    <xf numFmtId="0" fontId="28" fillId="6" borderId="43" xfId="0" applyFont="1" applyFill="1" applyBorder="1" applyAlignment="1">
      <alignment horizontal="center" vertical="center" wrapText="1"/>
    </xf>
    <xf numFmtId="0" fontId="44" fillId="0" borderId="0" xfId="0" applyFont="1" applyAlignment="1">
      <alignment horizontal="left" vertical="center" wrapText="1"/>
    </xf>
    <xf numFmtId="0" fontId="34" fillId="6" borderId="0" xfId="0" applyFont="1" applyFill="1" applyBorder="1" applyAlignment="1">
      <alignment horizontal="center" vertical="center" wrapText="1"/>
    </xf>
    <xf numFmtId="0" fontId="28" fillId="6" borderId="2" xfId="0" applyFont="1" applyFill="1" applyBorder="1" applyAlignment="1">
      <alignment horizontal="center" vertical="center" wrapText="1"/>
    </xf>
    <xf numFmtId="0" fontId="28" fillId="6" borderId="0" xfId="0" applyFont="1" applyFill="1" applyBorder="1" applyAlignment="1">
      <alignment horizontal="center" vertical="center" wrapText="1"/>
    </xf>
    <xf numFmtId="0" fontId="27" fillId="6" borderId="0" xfId="0" applyFont="1" applyFill="1" applyBorder="1" applyAlignment="1">
      <alignment horizontal="center" vertical="center" wrapText="1"/>
    </xf>
    <xf numFmtId="0" fontId="28" fillId="6" borderId="0" xfId="0" applyFont="1" applyFill="1" applyBorder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/>
    </xf>
    <xf numFmtId="0" fontId="28" fillId="6" borderId="22" xfId="0" applyFont="1" applyFill="1" applyBorder="1" applyAlignment="1">
      <alignment horizontal="center" vertical="center" wrapText="1"/>
    </xf>
    <xf numFmtId="0" fontId="28" fillId="6" borderId="23" xfId="0" applyFont="1" applyFill="1" applyBorder="1" applyAlignment="1">
      <alignment horizontal="center" vertical="center" wrapText="1"/>
    </xf>
    <xf numFmtId="14" fontId="28" fillId="6" borderId="22" xfId="0" applyNumberFormat="1" applyFont="1" applyFill="1" applyBorder="1" applyAlignment="1">
      <alignment horizontal="center" vertical="center" wrapText="1"/>
    </xf>
    <xf numFmtId="0" fontId="28" fillId="6" borderId="21" xfId="0" applyFont="1" applyFill="1" applyBorder="1" applyAlignment="1">
      <alignment horizontal="center" vertical="center" wrapText="1"/>
    </xf>
    <xf numFmtId="0" fontId="28" fillId="6" borderId="18" xfId="0" applyFont="1" applyFill="1" applyBorder="1" applyAlignment="1">
      <alignment horizontal="center" vertical="center" wrapText="1"/>
    </xf>
    <xf numFmtId="0" fontId="28" fillId="6" borderId="26" xfId="0" applyFont="1" applyFill="1" applyBorder="1" applyAlignment="1">
      <alignment horizontal="center" vertical="center" wrapText="1"/>
    </xf>
    <xf numFmtId="0" fontId="43" fillId="6" borderId="0" xfId="0" applyFont="1" applyFill="1" applyBorder="1" applyAlignment="1">
      <alignment vertical="center" wrapText="1"/>
    </xf>
    <xf numFmtId="0" fontId="8" fillId="6" borderId="0" xfId="0" applyFont="1" applyFill="1" applyBorder="1" applyAlignment="1">
      <alignment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164" fontId="8" fillId="15" borderId="48" xfId="1" applyNumberFormat="1" applyFont="1" applyFill="1" applyBorder="1" applyAlignment="1">
      <alignment horizontal="center" vertical="center"/>
    </xf>
    <xf numFmtId="0" fontId="8" fillId="15" borderId="48" xfId="0" applyFont="1" applyFill="1" applyBorder="1" applyAlignment="1">
      <alignment horizontal="center" vertical="center"/>
    </xf>
    <xf numFmtId="164" fontId="8" fillId="15" borderId="48" xfId="1" applyNumberFormat="1" applyFont="1" applyFill="1" applyBorder="1" applyAlignment="1">
      <alignment horizontal="center" vertical="center" wrapText="1"/>
    </xf>
    <xf numFmtId="164" fontId="28" fillId="15" borderId="48" xfId="1" applyNumberFormat="1" applyFont="1" applyFill="1" applyBorder="1" applyAlignment="1">
      <alignment horizontal="center" vertical="center" wrapText="1"/>
    </xf>
    <xf numFmtId="178" fontId="9" fillId="2" borderId="2" xfId="1" applyNumberFormat="1" applyFont="1" applyFill="1" applyBorder="1" applyAlignment="1">
      <alignment horizontal="center" vertical="center"/>
    </xf>
    <xf numFmtId="178" fontId="33" fillId="7" borderId="2" xfId="1" applyNumberFormat="1" applyFont="1" applyFill="1" applyBorder="1" applyAlignment="1">
      <alignment horizontal="center" vertical="center"/>
    </xf>
    <xf numFmtId="0" fontId="8" fillId="15" borderId="0" xfId="0" applyFont="1" applyFill="1" applyBorder="1" applyAlignment="1">
      <alignment horizontal="left" vertical="center" wrapText="1"/>
    </xf>
    <xf numFmtId="164" fontId="49" fillId="0" borderId="0" xfId="1" applyNumberFormat="1" applyFont="1" applyFill="1"/>
    <xf numFmtId="0" fontId="8" fillId="15" borderId="0" xfId="0" applyFont="1" applyFill="1" applyBorder="1" applyAlignment="1">
      <alignment horizontal="center" vertical="center"/>
    </xf>
    <xf numFmtId="43" fontId="8" fillId="15" borderId="49" xfId="1" applyFont="1" applyFill="1" applyBorder="1" applyAlignment="1">
      <alignment horizontal="center" vertical="center" wrapText="1"/>
    </xf>
    <xf numFmtId="164" fontId="8" fillId="15" borderId="49" xfId="1" applyNumberFormat="1" applyFont="1" applyFill="1" applyBorder="1" applyAlignment="1">
      <alignment horizontal="center" vertical="center" wrapText="1"/>
    </xf>
    <xf numFmtId="0" fontId="8" fillId="15" borderId="37" xfId="0" applyFont="1" applyFill="1" applyBorder="1" applyAlignment="1">
      <alignment horizontal="center" vertical="center" wrapText="1"/>
    </xf>
    <xf numFmtId="0" fontId="28" fillId="6" borderId="50" xfId="0" applyFont="1" applyFill="1" applyBorder="1" applyAlignment="1">
      <alignment horizontal="center" vertical="center" wrapText="1"/>
    </xf>
    <xf numFmtId="14" fontId="28" fillId="6" borderId="50" xfId="0" applyNumberFormat="1" applyFont="1" applyFill="1" applyBorder="1" applyAlignment="1">
      <alignment horizontal="center" vertical="center" wrapText="1"/>
    </xf>
    <xf numFmtId="14" fontId="28" fillId="6" borderId="23" xfId="0" applyNumberFormat="1" applyFont="1" applyFill="1" applyBorder="1" applyAlignment="1">
      <alignment horizontal="center" vertical="center" wrapText="1"/>
    </xf>
    <xf numFmtId="49" fontId="28" fillId="6" borderId="25" xfId="0" applyNumberFormat="1" applyFont="1" applyFill="1" applyBorder="1" applyAlignment="1">
      <alignment horizontal="center" vertical="center" wrapText="1"/>
    </xf>
    <xf numFmtId="0" fontId="28" fillId="6" borderId="42" xfId="0" applyFont="1" applyFill="1" applyBorder="1" applyAlignment="1">
      <alignment horizontal="center" vertical="center" wrapText="1"/>
    </xf>
    <xf numFmtId="0" fontId="50" fillId="6" borderId="0" xfId="0" applyFont="1" applyFill="1" applyBorder="1" applyAlignment="1">
      <alignment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6" borderId="0" xfId="0" applyFont="1" applyFill="1" applyBorder="1" applyAlignment="1">
      <alignment horizontal="center" vertical="center" wrapText="1"/>
    </xf>
    <xf numFmtId="49" fontId="8" fillId="6" borderId="1" xfId="0" applyNumberFormat="1" applyFont="1" applyFill="1" applyBorder="1" applyAlignment="1">
      <alignment horizontal="center" vertical="center" wrapText="1"/>
    </xf>
    <xf numFmtId="0" fontId="40" fillId="0" borderId="29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vertical="center" wrapText="1"/>
    </xf>
    <xf numFmtId="0" fontId="38" fillId="0" borderId="4" xfId="0" applyFont="1" applyFill="1" applyBorder="1" applyAlignment="1">
      <alignment vertical="center" wrapText="1"/>
    </xf>
    <xf numFmtId="0" fontId="38" fillId="0" borderId="0" xfId="0" applyFont="1" applyFill="1" applyBorder="1" applyAlignment="1">
      <alignment vertical="center"/>
    </xf>
    <xf numFmtId="0" fontId="38" fillId="0" borderId="30" xfId="0" applyFont="1" applyFill="1" applyBorder="1" applyAlignment="1">
      <alignment vertical="center"/>
    </xf>
    <xf numFmtId="0" fontId="35" fillId="0" borderId="0" xfId="0" applyFont="1" applyFill="1" applyBorder="1" applyAlignment="1">
      <alignment vertical="center" wrapText="1"/>
    </xf>
    <xf numFmtId="0" fontId="4" fillId="0" borderId="0" xfId="0" applyFont="1" applyAlignment="1">
      <alignment horizontal="left" vertical="center" indent="3"/>
    </xf>
    <xf numFmtId="178" fontId="9" fillId="2" borderId="2" xfId="0" applyNumberFormat="1" applyFont="1" applyFill="1" applyBorder="1" applyAlignment="1">
      <alignment horizontal="center" vertical="center"/>
    </xf>
    <xf numFmtId="0" fontId="29" fillId="0" borderId="0" xfId="0" applyFont="1" applyAlignment="1">
      <alignment vertical="center"/>
    </xf>
  </cellXfs>
  <cellStyles count="8">
    <cellStyle name="Estilo 1" xfId="6"/>
    <cellStyle name="Normal" xfId="0" builtinId="0"/>
    <cellStyle name="Normal 2 2" xfId="7"/>
    <cellStyle name="Normal 3" xfId="3"/>
    <cellStyle name="Porcentagem" xfId="2" builtinId="5"/>
    <cellStyle name="Porcentagem 2" xfId="5"/>
    <cellStyle name="Vírgula" xfId="1" builtinId="3"/>
    <cellStyle name="Vírgula 2" xfId="4"/>
  </cellStyles>
  <dxfs count="8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D9D9D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D9D9D9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ck">
          <color rgb="FFFFFFFF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ck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ck">
          <color rgb="FFFFFFFF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Arial"/>
        <scheme val="none"/>
      </font>
      <fill>
        <patternFill patternType="solid">
          <fgColor indexed="64"/>
          <bgColor rgb="FF00822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ck">
          <color rgb="FFFFFFFF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ck">
          <color rgb="FFFFFFFF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ck">
          <color rgb="FFFFFFFF"/>
        </right>
        <top/>
        <bottom/>
        <vertical/>
        <horizontal/>
      </border>
    </dxf>
    <dxf>
      <font>
        <b/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solid">
          <fgColor indexed="64"/>
          <bgColor rgb="FF008228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008228"/>
      <color rgb="FFD7F83C"/>
      <color rgb="FF46D2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557378067554473E-2"/>
          <c:y val="0.11849173234126995"/>
          <c:w val="0.94999155049129713"/>
          <c:h val="0.574834877618924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[3]Plan1!$B$1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7A47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965-405D-9F6E-4099241C6435}"/>
              </c:ext>
            </c:extLst>
          </c:dPt>
          <c:dPt>
            <c:idx val="1"/>
            <c:invertIfNegative val="0"/>
            <c:bubble3D val="0"/>
            <c:spPr>
              <a:solidFill>
                <a:srgbClr val="007A47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965-405D-9F6E-4099241C6435}"/>
              </c:ext>
            </c:extLst>
          </c:dPt>
          <c:dPt>
            <c:idx val="2"/>
            <c:invertIfNegative val="0"/>
            <c:bubble3D val="0"/>
            <c:spPr>
              <a:solidFill>
                <a:srgbClr val="007A47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965-405D-9F6E-4099241C6435}"/>
              </c:ext>
            </c:extLst>
          </c:dPt>
          <c:dPt>
            <c:idx val="3"/>
            <c:invertIfNegative val="0"/>
            <c:bubble3D val="0"/>
            <c:spPr>
              <a:solidFill>
                <a:srgbClr val="99FF3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965-405D-9F6E-4099241C6435}"/>
              </c:ext>
            </c:extLst>
          </c:dPt>
          <c:dPt>
            <c:idx val="4"/>
            <c:invertIfNegative val="0"/>
            <c:bubble3D val="0"/>
            <c:spPr>
              <a:solidFill>
                <a:srgbClr val="0ACAE4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F965-405D-9F6E-4099241C6435}"/>
              </c:ext>
            </c:extLst>
          </c:dPt>
          <c:dLbls>
            <c:dLbl>
              <c:idx val="0"/>
              <c:layout>
                <c:manualLayout>
                  <c:x val="-8.9158789558296484E-3"/>
                  <c:y val="7.0585516976348194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965-405D-9F6E-4099241C643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8.9159868324213357E-3"/>
                  <c:y val="2.49456278613199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965-405D-9F6E-4099241C643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pt-BR" sz="12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pt-BR" sz="12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 rtl="0">
                  <a:defRPr lang="pt-BR"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[3]Plan1!$A$2:$A$6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2Q20</c:v>
                </c:pt>
                <c:pt idx="4">
                  <c:v>2Q21</c:v>
                </c:pt>
              </c:strCache>
            </c:strRef>
          </c:cat>
          <c:val>
            <c:numRef>
              <c:f>[3]Plan1!$B$2:$B$6</c:f>
              <c:numCache>
                <c:formatCode>General</c:formatCode>
                <c:ptCount val="5"/>
                <c:pt idx="0">
                  <c:v>271</c:v>
                </c:pt>
                <c:pt idx="1">
                  <c:v>199</c:v>
                </c:pt>
                <c:pt idx="2">
                  <c:v>135</c:v>
                </c:pt>
                <c:pt idx="3">
                  <c:v>103</c:v>
                </c:pt>
                <c:pt idx="4">
                  <c:v>-8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F965-405D-9F6E-4099241C6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-1182618320"/>
        <c:axId val="-1182617776"/>
      </c:barChart>
      <c:catAx>
        <c:axId val="-1182618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pt-BR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pt-BR"/>
          </a:p>
        </c:txPr>
        <c:crossAx val="-1182617776"/>
        <c:crosses val="autoZero"/>
        <c:auto val="1"/>
        <c:lblAlgn val="ctr"/>
        <c:lblOffset val="100"/>
        <c:noMultiLvlLbl val="0"/>
      </c:catAx>
      <c:valAx>
        <c:axId val="-118261777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118261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4055727554179564E-2"/>
          <c:y val="0.13964783455140331"/>
          <c:w val="0.93188854489164086"/>
          <c:h val="0.673724380257754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[3]Plan1!$B$1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7A47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CBE-4303-99A3-47E0A9C8DCB0}"/>
              </c:ext>
            </c:extLst>
          </c:dPt>
          <c:dPt>
            <c:idx val="1"/>
            <c:invertIfNegative val="0"/>
            <c:bubble3D val="0"/>
            <c:spPr>
              <a:solidFill>
                <a:srgbClr val="007A47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CBE-4303-99A3-47E0A9C8DCB0}"/>
              </c:ext>
            </c:extLst>
          </c:dPt>
          <c:dPt>
            <c:idx val="2"/>
            <c:invertIfNegative val="0"/>
            <c:bubble3D val="0"/>
            <c:spPr>
              <a:solidFill>
                <a:srgbClr val="007A47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CBE-4303-99A3-47E0A9C8DCB0}"/>
              </c:ext>
            </c:extLst>
          </c:dPt>
          <c:dPt>
            <c:idx val="3"/>
            <c:invertIfNegative val="0"/>
            <c:bubble3D val="0"/>
            <c:spPr>
              <a:solidFill>
                <a:srgbClr val="99FF3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1CBE-4303-99A3-47E0A9C8DCB0}"/>
              </c:ext>
            </c:extLst>
          </c:dPt>
          <c:dPt>
            <c:idx val="4"/>
            <c:invertIfNegative val="0"/>
            <c:bubble3D val="0"/>
            <c:spPr>
              <a:solidFill>
                <a:srgbClr val="66CCFF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1CBE-4303-99A3-47E0A9C8DCB0}"/>
              </c:ext>
            </c:extLst>
          </c:dPt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9.2879256965943142E-3"/>
                  <c:y val="-5.5207093981166121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US" sz="12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1CBE-4303-99A3-47E0A9C8DCB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[3]Plan1!$A$2:$A$6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2Q20</c:v>
                </c:pt>
                <c:pt idx="4">
                  <c:v>2Q21</c:v>
                </c:pt>
              </c:strCache>
            </c:strRef>
          </c:cat>
          <c:val>
            <c:numRef>
              <c:f>[3]Plan1!$B$2:$B$6</c:f>
              <c:numCache>
                <c:formatCode>General</c:formatCode>
                <c:ptCount val="5"/>
                <c:pt idx="0">
                  <c:v>95.4</c:v>
                </c:pt>
                <c:pt idx="1">
                  <c:v>96.67</c:v>
                </c:pt>
                <c:pt idx="2">
                  <c:v>96.78</c:v>
                </c:pt>
                <c:pt idx="3">
                  <c:v>95.86</c:v>
                </c:pt>
                <c:pt idx="4">
                  <c:v>98.87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1CBE-4303-99A3-47E0A9C8D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2"/>
        <c:axId val="-1182617232"/>
        <c:axId val="-1182616144"/>
      </c:barChart>
      <c:catAx>
        <c:axId val="-118261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pt-BR"/>
          </a:p>
        </c:txPr>
        <c:crossAx val="-1182616144"/>
        <c:crosses val="autoZero"/>
        <c:auto val="1"/>
        <c:lblAlgn val="ctr"/>
        <c:lblOffset val="100"/>
        <c:noMultiLvlLbl val="0"/>
      </c:catAx>
      <c:valAx>
        <c:axId val="-118261614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1182617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2.1 Revenue'!A1"/><Relationship Id="rId13" Type="http://schemas.openxmlformats.org/officeDocument/2006/relationships/hyperlink" Target="#'2.7 Investiments'!A1"/><Relationship Id="rId18" Type="http://schemas.openxmlformats.org/officeDocument/2006/relationships/hyperlink" Target="#'1.7 DEC _ FEC'!A1"/><Relationship Id="rId3" Type="http://schemas.openxmlformats.org/officeDocument/2006/relationships/hyperlink" Target="#'1.2 Plants'!A1"/><Relationship Id="rId21" Type="http://schemas.openxmlformats.org/officeDocument/2006/relationships/hyperlink" Target="#'1.5 Energy purchased for resale'!A1"/><Relationship Id="rId7" Type="http://schemas.openxmlformats.org/officeDocument/2006/relationships/hyperlink" Target="#'1.8 Receivables Colletion Index'!A1"/><Relationship Id="rId12" Type="http://schemas.openxmlformats.org/officeDocument/2006/relationships/hyperlink" Target="#'2.6 Indebtedness (Debentures)'!A1"/><Relationship Id="rId17" Type="http://schemas.openxmlformats.org/officeDocument/2006/relationships/hyperlink" Target="#'5. Cash Flows'!A1"/><Relationship Id="rId2" Type="http://schemas.openxmlformats.org/officeDocument/2006/relationships/hyperlink" Target="#'1.1 RAP 2021-2022 '!A1"/><Relationship Id="rId16" Type="http://schemas.openxmlformats.org/officeDocument/2006/relationships/hyperlink" Target="#'4.1 Statements of Income'!A1"/><Relationship Id="rId20" Type="http://schemas.openxmlformats.org/officeDocument/2006/relationships/hyperlink" Target="#'6. Our Shares'!A1"/><Relationship Id="rId1" Type="http://schemas.openxmlformats.org/officeDocument/2006/relationships/image" Target="../media/image1.jpeg"/><Relationship Id="rId6" Type="http://schemas.openxmlformats.org/officeDocument/2006/relationships/hyperlink" Target="#'1.6 Energy losses '!A1"/><Relationship Id="rId11" Type="http://schemas.openxmlformats.org/officeDocument/2006/relationships/hyperlink" Target="#'2.4 Finance income and expenses'!A1"/><Relationship Id="rId5" Type="http://schemas.openxmlformats.org/officeDocument/2006/relationships/hyperlink" Target="#'1.4 Energy Market'!A1"/><Relationship Id="rId15" Type="http://schemas.openxmlformats.org/officeDocument/2006/relationships/hyperlink" Target="#'3.2 Liabilities'!A1"/><Relationship Id="rId10" Type="http://schemas.openxmlformats.org/officeDocument/2006/relationships/hyperlink" Target="#'2.3 EBITDA'!A1"/><Relationship Id="rId19" Type="http://schemas.openxmlformats.org/officeDocument/2006/relationships/hyperlink" Target="#'2.5 Indebtedness'!A1"/><Relationship Id="rId4" Type="http://schemas.openxmlformats.org/officeDocument/2006/relationships/hyperlink" Target="#'1.3 Sources and uses of elect'!A1"/><Relationship Id="rId9" Type="http://schemas.openxmlformats.org/officeDocument/2006/relationships/hyperlink" Target="#'2.2 Operating Expenses'!A1"/><Relationship Id="rId14" Type="http://schemas.openxmlformats.org/officeDocument/2006/relationships/hyperlink" Target="#'3.1 Asset'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'Cemig (&#205;ndice)'!A1"/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'Cemig (&#205;ndice)'!A1"/><Relationship Id="rId1" Type="http://schemas.openxmlformats.org/officeDocument/2006/relationships/image" Target="../media/image7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hyperlink" Target="#'Cemig (&#205;ndice)'!A1"/><Relationship Id="rId1" Type="http://schemas.openxmlformats.org/officeDocument/2006/relationships/image" Target="../media/image8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hyperlink" Target="#'Cemig (&#205;ndice)'!A1"/><Relationship Id="rId1" Type="http://schemas.openxmlformats.org/officeDocument/2006/relationships/image" Target="../media/image9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hyperlink" Target="#'Cemig (&#205;ndice)'!A1"/><Relationship Id="rId1" Type="http://schemas.openxmlformats.org/officeDocument/2006/relationships/image" Target="../media/image10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hyperlink" Target="#'Cemig (&#205;ndice)'!A1"/><Relationship Id="rId1" Type="http://schemas.openxmlformats.org/officeDocument/2006/relationships/image" Target="../media/image9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hyperlink" Target="#'Cemig (&#205;ndice)'!A1"/><Relationship Id="rId1" Type="http://schemas.openxmlformats.org/officeDocument/2006/relationships/image" Target="../media/image11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hyperlink" Target="#'Cemig (&#205;ndice)'!A1"/><Relationship Id="rId1" Type="http://schemas.openxmlformats.org/officeDocument/2006/relationships/image" Target="../media/image12.jpe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hyperlink" Target="#'Cemig (&#205;ndice)'!A1"/><Relationship Id="rId1" Type="http://schemas.openxmlformats.org/officeDocument/2006/relationships/image" Target="../media/image1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'Cemig (&#205;ndice)'!A1"/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hyperlink" Target="#'Cemig (&#205;ndice)'!A1"/><Relationship Id="rId1" Type="http://schemas.openxmlformats.org/officeDocument/2006/relationships/image" Target="../media/image13.jpe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hyperlink" Target="#'Cemig (&#205;ndice)'!A1"/><Relationship Id="rId1" Type="http://schemas.openxmlformats.org/officeDocument/2006/relationships/image" Target="../media/image14.jpe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hyperlink" Target="#'Cemig (&#205;ndice)'!A1"/><Relationship Id="rId1" Type="http://schemas.openxmlformats.org/officeDocument/2006/relationships/image" Target="../media/image14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'Cemig (&#205;ndice)'!A1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'Cemig (&#205;ndice)'!A1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'Cemig (&#205;ndice)'!A1"/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'Cemig (&#205;ndice)'!A1"/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hyperlink" Target="#'Cemig (&#205;ndice)'!A1"/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'Cemig (&#205;ndice)'!A1"/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hyperlink" Target="#'Cemig (&#205;ndice)'!A1"/><Relationship Id="rId1" Type="http://schemas.openxmlformats.org/officeDocument/2006/relationships/image" Target="../media/image3.jpeg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571499</xdr:colOff>
      <xdr:row>5</xdr:row>
      <xdr:rowOff>165545</xdr:rowOff>
    </xdr:to>
    <xdr:pic>
      <xdr:nvPicPr>
        <xdr:cNvPr id="33" name="Imagem 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88968" cy="1118045"/>
        </a:xfrm>
        <a:prstGeom prst="rect">
          <a:avLst/>
        </a:prstGeom>
      </xdr:spPr>
    </xdr:pic>
    <xdr:clientData/>
  </xdr:twoCellAnchor>
  <xdr:twoCellAnchor>
    <xdr:from>
      <xdr:col>2</xdr:col>
      <xdr:colOff>285749</xdr:colOff>
      <xdr:row>0</xdr:row>
      <xdr:rowOff>178595</xdr:rowOff>
    </xdr:from>
    <xdr:to>
      <xdr:col>11</xdr:col>
      <xdr:colOff>11906</xdr:colOff>
      <xdr:row>4</xdr:row>
      <xdr:rowOff>7939</xdr:rowOff>
    </xdr:to>
    <xdr:sp macro="" textlink="">
      <xdr:nvSpPr>
        <xdr:cNvPr id="34" name="CaixaDeTexto 33"/>
        <xdr:cNvSpPr txBox="1"/>
      </xdr:nvSpPr>
      <xdr:spPr>
        <a:xfrm>
          <a:off x="1452562" y="178595"/>
          <a:ext cx="4976813" cy="5913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4000" b="0">
              <a:solidFill>
                <a:srgbClr val="008228"/>
              </a:solidFill>
              <a:latin typeface="+mj-lt"/>
              <a:cs typeface="Arial" panose="020B0604020202020204" pitchFamily="34" charset="0"/>
            </a:rPr>
            <a:t>RESULTS </a:t>
          </a:r>
          <a:r>
            <a:rPr lang="pt-BR" sz="4000" b="1">
              <a:solidFill>
                <a:srgbClr val="008228"/>
              </a:solidFill>
              <a:latin typeface="Arial" panose="020B0604020202020204" pitchFamily="34" charset="0"/>
              <a:cs typeface="Arial" panose="020B0604020202020204" pitchFamily="34" charset="0"/>
            </a:rPr>
            <a:t>2Q21</a:t>
          </a:r>
        </a:p>
      </xdr:txBody>
    </xdr:sp>
    <xdr:clientData/>
  </xdr:twoCellAnchor>
  <xdr:twoCellAnchor>
    <xdr:from>
      <xdr:col>0</xdr:col>
      <xdr:colOff>288347</xdr:colOff>
      <xdr:row>7</xdr:row>
      <xdr:rowOff>49555</xdr:rowOff>
    </xdr:from>
    <xdr:to>
      <xdr:col>3</xdr:col>
      <xdr:colOff>450850</xdr:colOff>
      <xdr:row>9</xdr:row>
      <xdr:rowOff>95343</xdr:rowOff>
    </xdr:to>
    <xdr:sp macro="" textlink="">
      <xdr:nvSpPr>
        <xdr:cNvPr id="49" name="Retângulo Arredondado 1"/>
        <xdr:cNvSpPr/>
      </xdr:nvSpPr>
      <xdr:spPr>
        <a:xfrm>
          <a:off x="288347" y="1383055"/>
          <a:ext cx="1905578" cy="426788"/>
        </a:xfrm>
        <a:prstGeom prst="roundRect">
          <a:avLst>
            <a:gd name="adj" fmla="val 9474"/>
          </a:avLst>
        </a:prstGeom>
        <a:solidFill>
          <a:srgbClr val="008228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1.0 </a:t>
          </a:r>
          <a:r>
            <a:rPr lang="pt-BR" sz="1000" b="1">
              <a:solidFill>
                <a:srgbClr val="D7F83C"/>
              </a:solidFill>
              <a:latin typeface="Arial" panose="020B0604020202020204" pitchFamily="34" charset="0"/>
              <a:cs typeface="Arial" panose="020B0604020202020204" pitchFamily="34" charset="0"/>
            </a:rPr>
            <a:t>Operational</a:t>
          </a:r>
          <a:r>
            <a:rPr lang="pt-BR" sz="1000" b="1" baseline="0">
              <a:solidFill>
                <a:srgbClr val="D7F83C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ctr"/>
          <a:r>
            <a:rPr lang="pt-BR" sz="1000" b="1">
              <a:solidFill>
                <a:srgbClr val="D7F83C"/>
              </a:solidFill>
              <a:latin typeface="Arial" panose="020B0604020202020204" pitchFamily="34" charset="0"/>
              <a:cs typeface="Arial" panose="020B0604020202020204" pitchFamily="34" charset="0"/>
            </a:rPr>
            <a:t>Data</a:t>
          </a:r>
        </a:p>
      </xdr:txBody>
    </xdr:sp>
    <xdr:clientData/>
  </xdr:twoCellAnchor>
  <xdr:twoCellAnchor>
    <xdr:from>
      <xdr:col>0</xdr:col>
      <xdr:colOff>311370</xdr:colOff>
      <xdr:row>9</xdr:row>
      <xdr:rowOff>179053</xdr:rowOff>
    </xdr:from>
    <xdr:to>
      <xdr:col>3</xdr:col>
      <xdr:colOff>391322</xdr:colOff>
      <xdr:row>12</xdr:row>
      <xdr:rowOff>40809</xdr:rowOff>
    </xdr:to>
    <xdr:sp macro="" textlink="">
      <xdr:nvSpPr>
        <xdr:cNvPr id="50" name="Retângulo Arredondado 11">
          <a:hlinkClick xmlns:r="http://schemas.openxmlformats.org/officeDocument/2006/relationships" r:id="rId2"/>
        </xdr:cNvPr>
        <xdr:cNvSpPr/>
      </xdr:nvSpPr>
      <xdr:spPr>
        <a:xfrm>
          <a:off x="311370" y="1893553"/>
          <a:ext cx="1823027" cy="433256"/>
        </a:xfrm>
        <a:prstGeom prst="roundRect">
          <a:avLst>
            <a:gd name="adj" fmla="val 9459"/>
          </a:avLst>
        </a:prstGeom>
        <a:solidFill>
          <a:srgbClr val="46D23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1.1 </a:t>
          </a:r>
          <a:r>
            <a:rPr lang="pt-BR" sz="900" b="1">
              <a:solidFill>
                <a:srgbClr val="008228"/>
              </a:solidFill>
              <a:latin typeface="Arial" panose="020B0604020202020204" pitchFamily="34" charset="0"/>
              <a:cs typeface="Arial" panose="020B0604020202020204" pitchFamily="34" charset="0"/>
            </a:rPr>
            <a:t>Permitted Annual  </a:t>
          </a:r>
        </a:p>
        <a:p>
          <a:pPr algn="l"/>
          <a:r>
            <a:rPr lang="pt-BR" sz="900" b="1">
              <a:solidFill>
                <a:srgbClr val="008228"/>
              </a:solidFill>
              <a:latin typeface="Arial" panose="020B0604020202020204" pitchFamily="34" charset="0"/>
              <a:cs typeface="Arial" panose="020B0604020202020204" pitchFamily="34" charset="0"/>
            </a:rPr>
            <a:t>       Revenue </a:t>
          </a:r>
          <a:r>
            <a:rPr lang="pt-BR" sz="900" b="1" baseline="0">
              <a:solidFill>
                <a:srgbClr val="008228"/>
              </a:solidFill>
              <a:latin typeface="Arial" panose="020B0604020202020204" pitchFamily="34" charset="0"/>
              <a:cs typeface="Arial" panose="020B0604020202020204" pitchFamily="34" charset="0"/>
            </a:rPr>
            <a:t> - </a:t>
          </a:r>
          <a:r>
            <a:rPr lang="pt-BR" sz="900" b="1">
              <a:solidFill>
                <a:srgbClr val="008228"/>
              </a:solidFill>
              <a:latin typeface="Arial" panose="020B0604020202020204" pitchFamily="34" charset="0"/>
              <a:cs typeface="Arial" panose="020B0604020202020204" pitchFamily="34" charset="0"/>
            </a:rPr>
            <a:t>RAP</a:t>
          </a:r>
        </a:p>
      </xdr:txBody>
    </xdr:sp>
    <xdr:clientData/>
  </xdr:twoCellAnchor>
  <xdr:twoCellAnchor>
    <xdr:from>
      <xdr:col>4</xdr:col>
      <xdr:colOff>39831</xdr:colOff>
      <xdr:row>7</xdr:row>
      <xdr:rowOff>49555</xdr:rowOff>
    </xdr:from>
    <xdr:to>
      <xdr:col>7</xdr:col>
      <xdr:colOff>202334</xdr:colOff>
      <xdr:row>9</xdr:row>
      <xdr:rowOff>95343</xdr:rowOff>
    </xdr:to>
    <xdr:sp macro="" textlink="">
      <xdr:nvSpPr>
        <xdr:cNvPr id="51" name="Retângulo Arredondado 12"/>
        <xdr:cNvSpPr/>
      </xdr:nvSpPr>
      <xdr:spPr>
        <a:xfrm>
          <a:off x="2363931" y="1383055"/>
          <a:ext cx="1905578" cy="426788"/>
        </a:xfrm>
        <a:prstGeom prst="roundRect">
          <a:avLst>
            <a:gd name="adj" fmla="val 9474"/>
          </a:avLst>
        </a:prstGeom>
        <a:solidFill>
          <a:srgbClr val="008228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2.0 </a:t>
          </a:r>
          <a:r>
            <a:rPr lang="pt-BR" sz="1000" b="1">
              <a:solidFill>
                <a:srgbClr val="D7F83C"/>
              </a:solidFill>
              <a:latin typeface="Arial" panose="020B0604020202020204" pitchFamily="34" charset="0"/>
              <a:cs typeface="Arial" panose="020B0604020202020204" pitchFamily="34" charset="0"/>
            </a:rPr>
            <a:t>Financia</a:t>
          </a:r>
          <a:r>
            <a:rPr lang="pt-BR" sz="1000" b="1" baseline="0">
              <a:solidFill>
                <a:srgbClr val="D7F83C"/>
              </a:solidFill>
              <a:latin typeface="Arial" panose="020B0604020202020204" pitchFamily="34" charset="0"/>
              <a:cs typeface="Arial" panose="020B0604020202020204" pitchFamily="34" charset="0"/>
            </a:rPr>
            <a:t>l  </a:t>
          </a:r>
        </a:p>
        <a:p>
          <a:pPr algn="ctr"/>
          <a:r>
            <a:rPr lang="pt-BR" sz="1000" b="1">
              <a:solidFill>
                <a:srgbClr val="D7F83C"/>
              </a:solidFill>
              <a:latin typeface="Arial" panose="020B0604020202020204" pitchFamily="34" charset="0"/>
              <a:cs typeface="Arial" panose="020B0604020202020204" pitchFamily="34" charset="0"/>
            </a:rPr>
            <a:t>Data</a:t>
          </a:r>
        </a:p>
      </xdr:txBody>
    </xdr:sp>
    <xdr:clientData/>
  </xdr:twoCellAnchor>
  <xdr:twoCellAnchor>
    <xdr:from>
      <xdr:col>7</xdr:col>
      <xdr:colOff>400916</xdr:colOff>
      <xdr:row>7</xdr:row>
      <xdr:rowOff>49555</xdr:rowOff>
    </xdr:from>
    <xdr:to>
      <xdr:col>10</xdr:col>
      <xdr:colOff>563418</xdr:colOff>
      <xdr:row>9</xdr:row>
      <xdr:rowOff>95343</xdr:rowOff>
    </xdr:to>
    <xdr:sp macro="" textlink="">
      <xdr:nvSpPr>
        <xdr:cNvPr id="52" name="Retângulo Arredondado 13"/>
        <xdr:cNvSpPr/>
      </xdr:nvSpPr>
      <xdr:spPr>
        <a:xfrm>
          <a:off x="4468091" y="1383055"/>
          <a:ext cx="1905577" cy="426788"/>
        </a:xfrm>
        <a:prstGeom prst="roundRect">
          <a:avLst>
            <a:gd name="adj" fmla="val 9474"/>
          </a:avLst>
        </a:prstGeom>
        <a:solidFill>
          <a:srgbClr val="008228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3.0 </a:t>
          </a:r>
          <a:r>
            <a:rPr lang="pt-BR" sz="1000" b="1">
              <a:solidFill>
                <a:srgbClr val="D7F83C"/>
              </a:solidFill>
              <a:latin typeface="Arial" panose="020B0604020202020204" pitchFamily="34" charset="0"/>
              <a:cs typeface="Arial" panose="020B0604020202020204" pitchFamily="34" charset="0"/>
            </a:rPr>
            <a:t>Balance</a:t>
          </a:r>
          <a:r>
            <a:rPr lang="pt-BR" sz="1000" b="1" baseline="0">
              <a:solidFill>
                <a:srgbClr val="D7F83C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ctr"/>
          <a:r>
            <a:rPr lang="pt-BR" sz="1000" b="1" baseline="0">
              <a:solidFill>
                <a:srgbClr val="D7F83C"/>
              </a:solidFill>
              <a:latin typeface="Arial" panose="020B0604020202020204" pitchFamily="34" charset="0"/>
              <a:cs typeface="Arial" panose="020B0604020202020204" pitchFamily="34" charset="0"/>
            </a:rPr>
            <a:t>     </a:t>
          </a:r>
          <a:r>
            <a:rPr lang="pt-BR" sz="1000" b="1">
              <a:solidFill>
                <a:srgbClr val="D7F83C"/>
              </a:solidFill>
              <a:latin typeface="Arial" panose="020B0604020202020204" pitchFamily="34" charset="0"/>
              <a:cs typeface="Arial" panose="020B0604020202020204" pitchFamily="34" charset="0"/>
            </a:rPr>
            <a:t>Sheet</a:t>
          </a:r>
        </a:p>
      </xdr:txBody>
    </xdr:sp>
    <xdr:clientData/>
  </xdr:twoCellAnchor>
  <xdr:twoCellAnchor>
    <xdr:from>
      <xdr:col>7</xdr:col>
      <xdr:colOff>402431</xdr:colOff>
      <xdr:row>16</xdr:row>
      <xdr:rowOff>144804</xdr:rowOff>
    </xdr:from>
    <xdr:to>
      <xdr:col>10</xdr:col>
      <xdr:colOff>564933</xdr:colOff>
      <xdr:row>19</xdr:row>
      <xdr:rowOff>92</xdr:rowOff>
    </xdr:to>
    <xdr:sp macro="" textlink="">
      <xdr:nvSpPr>
        <xdr:cNvPr id="53" name="Retângulo Arredondado 14"/>
        <xdr:cNvSpPr/>
      </xdr:nvSpPr>
      <xdr:spPr>
        <a:xfrm>
          <a:off x="4469606" y="3192804"/>
          <a:ext cx="1905577" cy="426788"/>
        </a:xfrm>
        <a:prstGeom prst="roundRect">
          <a:avLst>
            <a:gd name="adj" fmla="val 9474"/>
          </a:avLst>
        </a:prstGeom>
        <a:solidFill>
          <a:srgbClr val="008228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000" b="1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4.0 </a:t>
          </a:r>
          <a:r>
            <a:rPr lang="pt-BR" sz="1000" b="1">
              <a:solidFill>
                <a:srgbClr val="D7F83C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Statements</a:t>
          </a:r>
          <a:r>
            <a:rPr lang="pt-BR" sz="1000" b="1" baseline="0">
              <a:solidFill>
                <a:srgbClr val="D7F83C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pPr marL="0" indent="0" algn="ctr"/>
          <a:r>
            <a:rPr lang="pt-BR" sz="1000" b="1" baseline="0">
              <a:solidFill>
                <a:srgbClr val="D7F83C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of Income</a:t>
          </a:r>
          <a:endParaRPr lang="pt-BR" sz="1000" b="1">
            <a:solidFill>
              <a:srgbClr val="D7F83C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311370</xdr:colOff>
      <xdr:row>12</xdr:row>
      <xdr:rowOff>104034</xdr:rowOff>
    </xdr:from>
    <xdr:to>
      <xdr:col>3</xdr:col>
      <xdr:colOff>391322</xdr:colOff>
      <xdr:row>14</xdr:row>
      <xdr:rowOff>148353</xdr:rowOff>
    </xdr:to>
    <xdr:sp macro="" textlink="">
      <xdr:nvSpPr>
        <xdr:cNvPr id="54" name="Retângulo Arredondado 15">
          <a:hlinkClick xmlns:r="http://schemas.openxmlformats.org/officeDocument/2006/relationships" r:id="rId3"/>
        </xdr:cNvPr>
        <xdr:cNvSpPr/>
      </xdr:nvSpPr>
      <xdr:spPr>
        <a:xfrm>
          <a:off x="311370" y="2390034"/>
          <a:ext cx="1823027" cy="425319"/>
        </a:xfrm>
        <a:prstGeom prst="roundRect">
          <a:avLst>
            <a:gd name="adj" fmla="val 9459"/>
          </a:avLst>
        </a:prstGeom>
        <a:solidFill>
          <a:srgbClr val="46D23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1.2 </a:t>
          </a:r>
          <a:r>
            <a:rPr lang="pt-BR" sz="900" b="1">
              <a:solidFill>
                <a:srgbClr val="008228"/>
              </a:solidFill>
              <a:latin typeface="Arial" panose="020B0604020202020204" pitchFamily="34" charset="0"/>
              <a:cs typeface="Arial" panose="020B0604020202020204" pitchFamily="34" charset="0"/>
            </a:rPr>
            <a:t>Plants</a:t>
          </a:r>
          <a:br>
            <a:rPr lang="pt-BR" sz="900" b="1">
              <a:solidFill>
                <a:srgbClr val="008228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pt-BR" sz="900" b="1">
              <a:solidFill>
                <a:srgbClr val="008228"/>
              </a:solidFill>
              <a:latin typeface="Arial" panose="020B0604020202020204" pitchFamily="34" charset="0"/>
              <a:cs typeface="Arial" panose="020B0604020202020204" pitchFamily="34" charset="0"/>
            </a:rPr>
            <a:t>      (installed capacity)</a:t>
          </a:r>
        </a:p>
        <a:p>
          <a:pPr algn="l"/>
          <a:endParaRPr lang="pt-BR" sz="900" b="1">
            <a:solidFill>
              <a:srgbClr val="008228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311370</xdr:colOff>
      <xdr:row>15</xdr:row>
      <xdr:rowOff>29015</xdr:rowOff>
    </xdr:from>
    <xdr:to>
      <xdr:col>3</xdr:col>
      <xdr:colOff>391322</xdr:colOff>
      <xdr:row>17</xdr:row>
      <xdr:rowOff>72200</xdr:rowOff>
    </xdr:to>
    <xdr:sp macro="" textlink="">
      <xdr:nvSpPr>
        <xdr:cNvPr id="55" name="Retângulo Arredondado 16">
          <a:hlinkClick xmlns:r="http://schemas.openxmlformats.org/officeDocument/2006/relationships" r:id="rId4"/>
        </xdr:cNvPr>
        <xdr:cNvSpPr/>
      </xdr:nvSpPr>
      <xdr:spPr>
        <a:xfrm>
          <a:off x="311370" y="2886515"/>
          <a:ext cx="1823027" cy="424185"/>
        </a:xfrm>
        <a:prstGeom prst="roundRect">
          <a:avLst>
            <a:gd name="adj" fmla="val 9459"/>
          </a:avLst>
        </a:prstGeom>
        <a:solidFill>
          <a:srgbClr val="46D23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1.3 </a:t>
          </a:r>
          <a:r>
            <a:rPr lang="pt-BR" sz="900" b="1">
              <a:solidFill>
                <a:srgbClr val="008228"/>
              </a:solidFill>
              <a:latin typeface="Arial" panose="020B0604020202020204" pitchFamily="34" charset="0"/>
              <a:cs typeface="Arial" panose="020B0604020202020204" pitchFamily="34" charset="0"/>
            </a:rPr>
            <a:t>Sources and</a:t>
          </a:r>
          <a:r>
            <a:rPr lang="pt-BR" sz="900" b="1" baseline="0">
              <a:solidFill>
                <a:srgbClr val="008228"/>
              </a:solidFill>
              <a:latin typeface="Arial" panose="020B0604020202020204" pitchFamily="34" charset="0"/>
              <a:cs typeface="Arial" panose="020B0604020202020204" pitchFamily="34" charset="0"/>
            </a:rPr>
            <a:t> uses  of</a:t>
          </a:r>
        </a:p>
        <a:p>
          <a:pPr algn="l"/>
          <a:r>
            <a:rPr lang="pt-BR" sz="900" b="1" baseline="0">
              <a:solidFill>
                <a:srgbClr val="008228"/>
              </a:solidFill>
              <a:latin typeface="Arial" panose="020B0604020202020204" pitchFamily="34" charset="0"/>
              <a:cs typeface="Arial" panose="020B0604020202020204" pitchFamily="34" charset="0"/>
            </a:rPr>
            <a:t>       electricity</a:t>
          </a:r>
          <a:endParaRPr lang="pt-BR" sz="900" b="1">
            <a:solidFill>
              <a:srgbClr val="008228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311370</xdr:colOff>
      <xdr:row>17</xdr:row>
      <xdr:rowOff>149062</xdr:rowOff>
    </xdr:from>
    <xdr:to>
      <xdr:col>3</xdr:col>
      <xdr:colOff>391322</xdr:colOff>
      <xdr:row>20</xdr:row>
      <xdr:rowOff>0</xdr:rowOff>
    </xdr:to>
    <xdr:sp macro="" textlink="">
      <xdr:nvSpPr>
        <xdr:cNvPr id="56" name="Retângulo Arredondado 18">
          <a:hlinkClick xmlns:r="http://schemas.openxmlformats.org/officeDocument/2006/relationships" r:id="rId5"/>
        </xdr:cNvPr>
        <xdr:cNvSpPr/>
      </xdr:nvSpPr>
      <xdr:spPr>
        <a:xfrm>
          <a:off x="311370" y="3387562"/>
          <a:ext cx="1823027" cy="422438"/>
        </a:xfrm>
        <a:prstGeom prst="roundRect">
          <a:avLst>
            <a:gd name="adj" fmla="val 9459"/>
          </a:avLst>
        </a:prstGeom>
        <a:solidFill>
          <a:srgbClr val="46D23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1.4 </a:t>
          </a:r>
          <a:r>
            <a:rPr lang="pt-BR" sz="900" b="1">
              <a:solidFill>
                <a:srgbClr val="008228"/>
              </a:solidFill>
              <a:latin typeface="Arial" panose="020B0604020202020204" pitchFamily="34" charset="0"/>
              <a:cs typeface="Arial" panose="020B0604020202020204" pitchFamily="34" charset="0"/>
            </a:rPr>
            <a:t>Energy Supply by</a:t>
          </a:r>
          <a:r>
            <a:rPr lang="pt-BR" sz="900" b="1" baseline="0">
              <a:solidFill>
                <a:srgbClr val="008228"/>
              </a:solidFill>
              <a:latin typeface="Arial" panose="020B0604020202020204" pitchFamily="34" charset="0"/>
              <a:cs typeface="Arial" panose="020B0604020202020204" pitchFamily="34" charset="0"/>
            </a:rPr>
            <a:t> Type of</a:t>
          </a:r>
        </a:p>
        <a:p>
          <a:pPr algn="l"/>
          <a:r>
            <a:rPr lang="pt-BR" sz="900" b="1" baseline="0">
              <a:solidFill>
                <a:srgbClr val="008228"/>
              </a:solidFill>
              <a:latin typeface="Arial" panose="020B0604020202020204" pitchFamily="34" charset="0"/>
              <a:cs typeface="Arial" panose="020B0604020202020204" pitchFamily="34" charset="0"/>
            </a:rPr>
            <a:t>      custumer</a:t>
          </a:r>
        </a:p>
      </xdr:txBody>
    </xdr:sp>
    <xdr:clientData/>
  </xdr:twoCellAnchor>
  <xdr:twoCellAnchor>
    <xdr:from>
      <xdr:col>0</xdr:col>
      <xdr:colOff>311370</xdr:colOff>
      <xdr:row>23</xdr:row>
      <xdr:rowOff>0</xdr:rowOff>
    </xdr:from>
    <xdr:to>
      <xdr:col>3</xdr:col>
      <xdr:colOff>391322</xdr:colOff>
      <xdr:row>25</xdr:row>
      <xdr:rowOff>43185</xdr:rowOff>
    </xdr:to>
    <xdr:sp macro="" textlink="">
      <xdr:nvSpPr>
        <xdr:cNvPr id="57" name="Retângulo Arredondado 20">
          <a:hlinkClick xmlns:r="http://schemas.openxmlformats.org/officeDocument/2006/relationships" r:id="rId6"/>
        </xdr:cNvPr>
        <xdr:cNvSpPr/>
      </xdr:nvSpPr>
      <xdr:spPr>
        <a:xfrm>
          <a:off x="311370" y="4381500"/>
          <a:ext cx="1823027" cy="424185"/>
        </a:xfrm>
        <a:prstGeom prst="roundRect">
          <a:avLst>
            <a:gd name="adj" fmla="val 9459"/>
          </a:avLst>
        </a:prstGeom>
        <a:solidFill>
          <a:srgbClr val="46D23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pt-BR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1.6 </a:t>
          </a:r>
          <a:r>
            <a:rPr lang="pt-BR" sz="900" b="1">
              <a:solidFill>
                <a:srgbClr val="008228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Energy</a:t>
          </a:r>
          <a:r>
            <a:rPr lang="pt-BR" sz="900" b="1" baseline="0">
              <a:solidFill>
                <a:srgbClr val="008228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Losses</a:t>
          </a:r>
          <a:endParaRPr lang="pt-BR" sz="900" b="1">
            <a:solidFill>
              <a:srgbClr val="008228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r>
            <a:rPr lang="pt-BR" sz="900" b="1" baseline="0">
              <a:solidFill>
                <a:srgbClr val="008228"/>
              </a:solidFill>
              <a:latin typeface="Arial" panose="020B0604020202020204" pitchFamily="34" charset="0"/>
              <a:cs typeface="Arial" panose="020B0604020202020204" pitchFamily="34" charset="0"/>
            </a:rPr>
            <a:t>     </a:t>
          </a:r>
          <a:endParaRPr lang="pt-BR" sz="900" b="1">
            <a:solidFill>
              <a:srgbClr val="008228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311370</xdr:colOff>
      <xdr:row>28</xdr:row>
      <xdr:rowOff>82597</xdr:rowOff>
    </xdr:from>
    <xdr:to>
      <xdr:col>3</xdr:col>
      <xdr:colOff>391322</xdr:colOff>
      <xdr:row>30</xdr:row>
      <xdr:rowOff>140908</xdr:rowOff>
    </xdr:to>
    <xdr:sp macro="" textlink="">
      <xdr:nvSpPr>
        <xdr:cNvPr id="58" name="Retângulo Arredondado 21">
          <a:hlinkClick xmlns:r="http://schemas.openxmlformats.org/officeDocument/2006/relationships" r:id="rId7"/>
        </xdr:cNvPr>
        <xdr:cNvSpPr/>
      </xdr:nvSpPr>
      <xdr:spPr>
        <a:xfrm>
          <a:off x="311370" y="5416597"/>
          <a:ext cx="1823027" cy="439311"/>
        </a:xfrm>
        <a:prstGeom prst="roundRect">
          <a:avLst>
            <a:gd name="adj" fmla="val 9459"/>
          </a:avLst>
        </a:prstGeom>
        <a:solidFill>
          <a:srgbClr val="46D23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1.8 </a:t>
          </a:r>
          <a:r>
            <a:rPr lang="pt-BR" sz="900" b="1" baseline="0">
              <a:solidFill>
                <a:srgbClr val="008228"/>
              </a:solidFill>
              <a:latin typeface="Arial" panose="020B0604020202020204" pitchFamily="34" charset="0"/>
              <a:cs typeface="Arial" panose="020B0604020202020204" pitchFamily="34" charset="0"/>
            </a:rPr>
            <a:t> Receivables Collection</a:t>
          </a:r>
        </a:p>
        <a:p>
          <a:pPr algn="l"/>
          <a:r>
            <a:rPr lang="pt-BR" sz="900" b="1" baseline="0">
              <a:solidFill>
                <a:srgbClr val="008228"/>
              </a:solidFill>
              <a:latin typeface="Arial" panose="020B0604020202020204" pitchFamily="34" charset="0"/>
              <a:cs typeface="Arial" panose="020B0604020202020204" pitchFamily="34" charset="0"/>
            </a:rPr>
            <a:t>        Index	</a:t>
          </a:r>
          <a:endParaRPr lang="pt-BR" sz="900" b="1">
            <a:solidFill>
              <a:srgbClr val="008228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71437</xdr:colOff>
      <xdr:row>9</xdr:row>
      <xdr:rowOff>179053</xdr:rowOff>
    </xdr:from>
    <xdr:to>
      <xdr:col>7</xdr:col>
      <xdr:colOff>151389</xdr:colOff>
      <xdr:row>12</xdr:row>
      <xdr:rowOff>40809</xdr:rowOff>
    </xdr:to>
    <xdr:sp macro="" textlink="">
      <xdr:nvSpPr>
        <xdr:cNvPr id="59" name="Retângulo Arredondado 22">
          <a:hlinkClick xmlns:r="http://schemas.openxmlformats.org/officeDocument/2006/relationships" r:id="rId8"/>
        </xdr:cNvPr>
        <xdr:cNvSpPr/>
      </xdr:nvSpPr>
      <xdr:spPr>
        <a:xfrm>
          <a:off x="2395537" y="1893553"/>
          <a:ext cx="1823027" cy="433256"/>
        </a:xfrm>
        <a:prstGeom prst="roundRect">
          <a:avLst>
            <a:gd name="adj" fmla="val 9459"/>
          </a:avLst>
        </a:prstGeom>
        <a:solidFill>
          <a:srgbClr val="46D23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2.1 </a:t>
          </a:r>
          <a:r>
            <a:rPr lang="pt-BR" sz="900" b="1">
              <a:solidFill>
                <a:srgbClr val="008228"/>
              </a:solidFill>
              <a:latin typeface="Arial" panose="020B0604020202020204" pitchFamily="34" charset="0"/>
              <a:cs typeface="Arial" panose="020B0604020202020204" pitchFamily="34" charset="0"/>
            </a:rPr>
            <a:t>Revenue</a:t>
          </a:r>
        </a:p>
      </xdr:txBody>
    </xdr:sp>
    <xdr:clientData/>
  </xdr:twoCellAnchor>
  <xdr:twoCellAnchor>
    <xdr:from>
      <xdr:col>4</xdr:col>
      <xdr:colOff>71437</xdr:colOff>
      <xdr:row>12</xdr:row>
      <xdr:rowOff>104034</xdr:rowOff>
    </xdr:from>
    <xdr:to>
      <xdr:col>7</xdr:col>
      <xdr:colOff>151389</xdr:colOff>
      <xdr:row>14</xdr:row>
      <xdr:rowOff>148353</xdr:rowOff>
    </xdr:to>
    <xdr:sp macro="" textlink="">
      <xdr:nvSpPr>
        <xdr:cNvPr id="60" name="Retângulo Arredondado 23">
          <a:hlinkClick xmlns:r="http://schemas.openxmlformats.org/officeDocument/2006/relationships" r:id="rId9"/>
        </xdr:cNvPr>
        <xdr:cNvSpPr/>
      </xdr:nvSpPr>
      <xdr:spPr>
        <a:xfrm>
          <a:off x="2395537" y="2390034"/>
          <a:ext cx="1823027" cy="425319"/>
        </a:xfrm>
        <a:prstGeom prst="roundRect">
          <a:avLst>
            <a:gd name="adj" fmla="val 9459"/>
          </a:avLst>
        </a:prstGeom>
        <a:solidFill>
          <a:srgbClr val="46D23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2.2 </a:t>
          </a:r>
          <a:r>
            <a:rPr lang="pt-BR" sz="900" b="1">
              <a:solidFill>
                <a:srgbClr val="008228"/>
              </a:solidFill>
              <a:latin typeface="Arial" panose="020B0604020202020204" pitchFamily="34" charset="0"/>
              <a:cs typeface="Arial" panose="020B0604020202020204" pitchFamily="34" charset="0"/>
            </a:rPr>
            <a:t>Operating</a:t>
          </a:r>
          <a:r>
            <a:rPr lang="pt-BR" sz="900" b="1" baseline="0">
              <a:solidFill>
                <a:srgbClr val="008228"/>
              </a:solidFill>
              <a:latin typeface="Arial" panose="020B0604020202020204" pitchFamily="34" charset="0"/>
              <a:cs typeface="Arial" panose="020B0604020202020204" pitchFamily="34" charset="0"/>
            </a:rPr>
            <a:t> Expenses</a:t>
          </a:r>
        </a:p>
        <a:p>
          <a:pPr algn="l"/>
          <a:endParaRPr lang="pt-BR" sz="900" b="1">
            <a:solidFill>
              <a:srgbClr val="008228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71437</xdr:colOff>
      <xdr:row>15</xdr:row>
      <xdr:rowOff>29015</xdr:rowOff>
    </xdr:from>
    <xdr:to>
      <xdr:col>7</xdr:col>
      <xdr:colOff>151389</xdr:colOff>
      <xdr:row>17</xdr:row>
      <xdr:rowOff>72200</xdr:rowOff>
    </xdr:to>
    <xdr:sp macro="" textlink="">
      <xdr:nvSpPr>
        <xdr:cNvPr id="61" name="Retângulo Arredondado 24">
          <a:hlinkClick xmlns:r="http://schemas.openxmlformats.org/officeDocument/2006/relationships" r:id="rId10"/>
        </xdr:cNvPr>
        <xdr:cNvSpPr/>
      </xdr:nvSpPr>
      <xdr:spPr>
        <a:xfrm>
          <a:off x="2395537" y="2886515"/>
          <a:ext cx="1823027" cy="424185"/>
        </a:xfrm>
        <a:prstGeom prst="roundRect">
          <a:avLst>
            <a:gd name="adj" fmla="val 9459"/>
          </a:avLst>
        </a:prstGeom>
        <a:solidFill>
          <a:srgbClr val="46D23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2.3 </a:t>
          </a:r>
          <a:r>
            <a:rPr lang="pt-BR" sz="900" b="1">
              <a:solidFill>
                <a:srgbClr val="008228"/>
              </a:solidFill>
              <a:latin typeface="Arial" panose="020B0604020202020204" pitchFamily="34" charset="0"/>
              <a:cs typeface="Arial" panose="020B0604020202020204" pitchFamily="34" charset="0"/>
            </a:rPr>
            <a:t>EBITDA</a:t>
          </a:r>
        </a:p>
      </xdr:txBody>
    </xdr:sp>
    <xdr:clientData/>
  </xdr:twoCellAnchor>
  <xdr:twoCellAnchor>
    <xdr:from>
      <xdr:col>4</xdr:col>
      <xdr:colOff>71437</xdr:colOff>
      <xdr:row>17</xdr:row>
      <xdr:rowOff>135425</xdr:rowOff>
    </xdr:from>
    <xdr:to>
      <xdr:col>7</xdr:col>
      <xdr:colOff>151389</xdr:colOff>
      <xdr:row>19</xdr:row>
      <xdr:rowOff>176863</xdr:rowOff>
    </xdr:to>
    <xdr:sp macro="" textlink="">
      <xdr:nvSpPr>
        <xdr:cNvPr id="62" name="Retângulo Arredondado 25">
          <a:hlinkClick xmlns:r="http://schemas.openxmlformats.org/officeDocument/2006/relationships" r:id="rId11"/>
        </xdr:cNvPr>
        <xdr:cNvSpPr/>
      </xdr:nvSpPr>
      <xdr:spPr>
        <a:xfrm>
          <a:off x="2395537" y="3373925"/>
          <a:ext cx="1823027" cy="422438"/>
        </a:xfrm>
        <a:prstGeom prst="roundRect">
          <a:avLst>
            <a:gd name="adj" fmla="val 9459"/>
          </a:avLst>
        </a:prstGeom>
        <a:solidFill>
          <a:srgbClr val="46D23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2.4 </a:t>
          </a:r>
          <a:r>
            <a:rPr lang="pt-BR" sz="900" b="1">
              <a:solidFill>
                <a:srgbClr val="008228"/>
              </a:solidFill>
              <a:latin typeface="Arial" panose="020B0604020202020204" pitchFamily="34" charset="0"/>
              <a:cs typeface="Arial" panose="020B0604020202020204" pitchFamily="34" charset="0"/>
            </a:rPr>
            <a:t>Finance income and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 b="1" baseline="0">
              <a:solidFill>
                <a:srgbClr val="008228"/>
              </a:solidFill>
              <a:latin typeface="Arial" panose="020B0604020202020204" pitchFamily="34" charset="0"/>
              <a:cs typeface="Arial" panose="020B0604020202020204" pitchFamily="34" charset="0"/>
            </a:rPr>
            <a:t>       </a:t>
          </a:r>
          <a:r>
            <a:rPr lang="pt-BR" sz="900" b="1">
              <a:solidFill>
                <a:srgbClr val="008228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expenses</a:t>
          </a:r>
        </a:p>
        <a:p>
          <a:pPr algn="l"/>
          <a:endParaRPr lang="pt-BR" sz="900" b="1">
            <a:solidFill>
              <a:srgbClr val="008228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71437</xdr:colOff>
      <xdr:row>22</xdr:row>
      <xdr:rowOff>188492</xdr:rowOff>
    </xdr:from>
    <xdr:to>
      <xdr:col>7</xdr:col>
      <xdr:colOff>151389</xdr:colOff>
      <xdr:row>25</xdr:row>
      <xdr:rowOff>41177</xdr:rowOff>
    </xdr:to>
    <xdr:sp macro="" textlink="">
      <xdr:nvSpPr>
        <xdr:cNvPr id="63" name="Retângulo Arredondado 26">
          <a:hlinkClick xmlns:r="http://schemas.openxmlformats.org/officeDocument/2006/relationships" r:id="rId12"/>
        </xdr:cNvPr>
        <xdr:cNvSpPr/>
      </xdr:nvSpPr>
      <xdr:spPr>
        <a:xfrm>
          <a:off x="2395537" y="4379492"/>
          <a:ext cx="1823027" cy="424185"/>
        </a:xfrm>
        <a:prstGeom prst="roundRect">
          <a:avLst>
            <a:gd name="adj" fmla="val 9459"/>
          </a:avLst>
        </a:prstGeom>
        <a:solidFill>
          <a:srgbClr val="46D23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2.6 </a:t>
          </a:r>
          <a:r>
            <a:rPr lang="pt-BR" sz="900" b="1">
              <a:solidFill>
                <a:srgbClr val="008228"/>
              </a:solidFill>
              <a:latin typeface="Arial" panose="020B0604020202020204" pitchFamily="34" charset="0"/>
              <a:cs typeface="Arial" panose="020B0604020202020204" pitchFamily="34" charset="0"/>
            </a:rPr>
            <a:t>Indebtedness</a:t>
          </a:r>
          <a:r>
            <a:rPr lang="pt-BR" sz="900" b="1" baseline="0">
              <a:solidFill>
                <a:srgbClr val="008228"/>
              </a:solidFill>
              <a:latin typeface="Arial" panose="020B0604020202020204" pitchFamily="34" charset="0"/>
              <a:cs typeface="Arial" panose="020B0604020202020204" pitchFamily="34" charset="0"/>
            </a:rPr>
            <a:t>                 .        .     </a:t>
          </a:r>
          <a:r>
            <a:rPr lang="pt-BR" sz="900" b="1">
              <a:solidFill>
                <a:srgbClr val="008228"/>
              </a:solidFill>
              <a:latin typeface="Arial" panose="020B0604020202020204" pitchFamily="34" charset="0"/>
              <a:cs typeface="Arial" panose="020B0604020202020204" pitchFamily="34" charset="0"/>
            </a:rPr>
            <a:t>(Debentures)</a:t>
          </a:r>
        </a:p>
      </xdr:txBody>
    </xdr:sp>
    <xdr:clientData/>
  </xdr:twoCellAnchor>
  <xdr:twoCellAnchor>
    <xdr:from>
      <xdr:col>4</xdr:col>
      <xdr:colOff>71437</xdr:colOff>
      <xdr:row>25</xdr:row>
      <xdr:rowOff>132832</xdr:rowOff>
    </xdr:from>
    <xdr:to>
      <xdr:col>7</xdr:col>
      <xdr:colOff>151389</xdr:colOff>
      <xdr:row>28</xdr:row>
      <xdr:rowOff>643</xdr:rowOff>
    </xdr:to>
    <xdr:sp macro="" textlink="">
      <xdr:nvSpPr>
        <xdr:cNvPr id="64" name="Retângulo Arredondado 27">
          <a:hlinkClick xmlns:r="http://schemas.openxmlformats.org/officeDocument/2006/relationships" r:id="rId13"/>
        </xdr:cNvPr>
        <xdr:cNvSpPr/>
      </xdr:nvSpPr>
      <xdr:spPr>
        <a:xfrm>
          <a:off x="2395537" y="4895332"/>
          <a:ext cx="1823027" cy="439311"/>
        </a:xfrm>
        <a:prstGeom prst="roundRect">
          <a:avLst>
            <a:gd name="adj" fmla="val 9459"/>
          </a:avLst>
        </a:prstGeom>
        <a:solidFill>
          <a:srgbClr val="46D23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2.7 </a:t>
          </a:r>
          <a:r>
            <a:rPr lang="pt-BR" sz="900" b="1">
              <a:solidFill>
                <a:srgbClr val="008228"/>
              </a:solidFill>
              <a:latin typeface="Arial" panose="020B0604020202020204" pitchFamily="34" charset="0"/>
              <a:cs typeface="Arial" panose="020B0604020202020204" pitchFamily="34" charset="0"/>
            </a:rPr>
            <a:t>Investimentos</a:t>
          </a:r>
        </a:p>
      </xdr:txBody>
    </xdr:sp>
    <xdr:clientData/>
  </xdr:twoCellAnchor>
  <xdr:twoCellAnchor>
    <xdr:from>
      <xdr:col>7</xdr:col>
      <xdr:colOff>452438</xdr:colOff>
      <xdr:row>10</xdr:row>
      <xdr:rowOff>459</xdr:rowOff>
    </xdr:from>
    <xdr:to>
      <xdr:col>10</xdr:col>
      <xdr:colOff>532391</xdr:colOff>
      <xdr:row>12</xdr:row>
      <xdr:rowOff>52715</xdr:rowOff>
    </xdr:to>
    <xdr:sp macro="" textlink="">
      <xdr:nvSpPr>
        <xdr:cNvPr id="65" name="Retângulo Arredondado 28">
          <a:hlinkClick xmlns:r="http://schemas.openxmlformats.org/officeDocument/2006/relationships" r:id="rId14"/>
        </xdr:cNvPr>
        <xdr:cNvSpPr/>
      </xdr:nvSpPr>
      <xdr:spPr>
        <a:xfrm>
          <a:off x="4519613" y="1905459"/>
          <a:ext cx="1823028" cy="433256"/>
        </a:xfrm>
        <a:prstGeom prst="roundRect">
          <a:avLst>
            <a:gd name="adj" fmla="val 9459"/>
          </a:avLst>
        </a:prstGeom>
        <a:solidFill>
          <a:srgbClr val="46D23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3.1 </a:t>
          </a:r>
          <a:r>
            <a:rPr lang="pt-BR" sz="900" b="1">
              <a:solidFill>
                <a:srgbClr val="008228"/>
              </a:solidFill>
              <a:latin typeface="Arial" panose="020B0604020202020204" pitchFamily="34" charset="0"/>
              <a:cs typeface="Arial" panose="020B0604020202020204" pitchFamily="34" charset="0"/>
            </a:rPr>
            <a:t>Assets</a:t>
          </a:r>
        </a:p>
      </xdr:txBody>
    </xdr:sp>
    <xdr:clientData/>
  </xdr:twoCellAnchor>
  <xdr:twoCellAnchor>
    <xdr:from>
      <xdr:col>7</xdr:col>
      <xdr:colOff>452438</xdr:colOff>
      <xdr:row>12</xdr:row>
      <xdr:rowOff>115940</xdr:rowOff>
    </xdr:from>
    <xdr:to>
      <xdr:col>10</xdr:col>
      <xdr:colOff>532391</xdr:colOff>
      <xdr:row>14</xdr:row>
      <xdr:rowOff>160259</xdr:rowOff>
    </xdr:to>
    <xdr:sp macro="" textlink="">
      <xdr:nvSpPr>
        <xdr:cNvPr id="66" name="Retângulo Arredondado 29">
          <a:hlinkClick xmlns:r="http://schemas.openxmlformats.org/officeDocument/2006/relationships" r:id="rId15"/>
        </xdr:cNvPr>
        <xdr:cNvSpPr/>
      </xdr:nvSpPr>
      <xdr:spPr>
        <a:xfrm>
          <a:off x="4519613" y="2401940"/>
          <a:ext cx="1823028" cy="425319"/>
        </a:xfrm>
        <a:prstGeom prst="roundRect">
          <a:avLst>
            <a:gd name="adj" fmla="val 9459"/>
          </a:avLst>
        </a:prstGeom>
        <a:solidFill>
          <a:srgbClr val="46D23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3.2 </a:t>
          </a:r>
          <a:r>
            <a:rPr lang="pt-BR" sz="900" b="1">
              <a:solidFill>
                <a:srgbClr val="008228"/>
              </a:solidFill>
              <a:latin typeface="Arial" panose="020B0604020202020204" pitchFamily="34" charset="0"/>
              <a:cs typeface="Arial" panose="020B0604020202020204" pitchFamily="34" charset="0"/>
            </a:rPr>
            <a:t>Liabilities</a:t>
          </a:r>
        </a:p>
      </xdr:txBody>
    </xdr:sp>
    <xdr:clientData/>
  </xdr:twoCellAnchor>
  <xdr:twoCellAnchor>
    <xdr:from>
      <xdr:col>7</xdr:col>
      <xdr:colOff>440535</xdr:colOff>
      <xdr:row>19</xdr:row>
      <xdr:rowOff>95708</xdr:rowOff>
    </xdr:from>
    <xdr:to>
      <xdr:col>10</xdr:col>
      <xdr:colOff>520488</xdr:colOff>
      <xdr:row>21</xdr:row>
      <xdr:rowOff>147964</xdr:rowOff>
    </xdr:to>
    <xdr:sp macro="" textlink="">
      <xdr:nvSpPr>
        <xdr:cNvPr id="67" name="Retângulo Arredondado 30">
          <a:hlinkClick xmlns:r="http://schemas.openxmlformats.org/officeDocument/2006/relationships" r:id="rId16"/>
        </xdr:cNvPr>
        <xdr:cNvSpPr/>
      </xdr:nvSpPr>
      <xdr:spPr>
        <a:xfrm>
          <a:off x="4507710" y="3715208"/>
          <a:ext cx="1823028" cy="433256"/>
        </a:xfrm>
        <a:prstGeom prst="roundRect">
          <a:avLst>
            <a:gd name="adj" fmla="val 9459"/>
          </a:avLst>
        </a:prstGeom>
        <a:solidFill>
          <a:srgbClr val="46D23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4.1 </a:t>
          </a:r>
          <a:r>
            <a:rPr lang="pt-BR" sz="900" b="1">
              <a:solidFill>
                <a:srgbClr val="008228"/>
              </a:solidFill>
              <a:latin typeface="Arial" panose="020B0604020202020204" pitchFamily="34" charset="0"/>
              <a:cs typeface="Arial" panose="020B0604020202020204" pitchFamily="34" charset="0"/>
            </a:rPr>
            <a:t>Income</a:t>
          </a:r>
        </a:p>
      </xdr:txBody>
    </xdr:sp>
    <xdr:clientData/>
  </xdr:twoCellAnchor>
  <xdr:twoCellAnchor>
    <xdr:from>
      <xdr:col>7</xdr:col>
      <xdr:colOff>404817</xdr:colOff>
      <xdr:row>23</xdr:row>
      <xdr:rowOff>151655</xdr:rowOff>
    </xdr:from>
    <xdr:to>
      <xdr:col>10</xdr:col>
      <xdr:colOff>566198</xdr:colOff>
      <xdr:row>26</xdr:row>
      <xdr:rowOff>8555</xdr:rowOff>
    </xdr:to>
    <xdr:sp macro="" textlink="">
      <xdr:nvSpPr>
        <xdr:cNvPr id="68" name="Retângulo Arredondado 31">
          <a:hlinkClick xmlns:r="http://schemas.openxmlformats.org/officeDocument/2006/relationships" r:id="rId17"/>
        </xdr:cNvPr>
        <xdr:cNvSpPr/>
      </xdr:nvSpPr>
      <xdr:spPr>
        <a:xfrm>
          <a:off x="4471992" y="4533155"/>
          <a:ext cx="1904456" cy="4284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000" b="1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5.0 </a:t>
          </a:r>
          <a:r>
            <a:rPr lang="pt-BR" sz="1000" b="1">
              <a:solidFill>
                <a:srgbClr val="D7F83C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Statements </a:t>
          </a:r>
        </a:p>
        <a:p>
          <a:pPr marL="0" indent="0" algn="ctr"/>
          <a:r>
            <a:rPr lang="pt-BR" sz="1000" b="1">
              <a:solidFill>
                <a:srgbClr val="D7F83C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of Cash</a:t>
          </a:r>
          <a:r>
            <a:rPr lang="pt-BR" sz="1000" b="1" baseline="0">
              <a:solidFill>
                <a:srgbClr val="D7F83C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Flow</a:t>
          </a:r>
          <a:endParaRPr lang="pt-BR" sz="1000" b="1">
            <a:solidFill>
              <a:srgbClr val="D7F83C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311370</xdr:colOff>
      <xdr:row>25</xdr:row>
      <xdr:rowOff>122292</xdr:rowOff>
    </xdr:from>
    <xdr:to>
      <xdr:col>3</xdr:col>
      <xdr:colOff>391322</xdr:colOff>
      <xdr:row>27</xdr:row>
      <xdr:rowOff>180603</xdr:rowOff>
    </xdr:to>
    <xdr:sp macro="" textlink="">
      <xdr:nvSpPr>
        <xdr:cNvPr id="69" name="Retângulo Arredondado 21">
          <a:hlinkClick xmlns:r="http://schemas.openxmlformats.org/officeDocument/2006/relationships" r:id="rId18"/>
        </xdr:cNvPr>
        <xdr:cNvSpPr/>
      </xdr:nvSpPr>
      <xdr:spPr>
        <a:xfrm>
          <a:off x="311370" y="4884792"/>
          <a:ext cx="1823027" cy="439311"/>
        </a:xfrm>
        <a:prstGeom prst="roundRect">
          <a:avLst>
            <a:gd name="adj" fmla="val 9459"/>
          </a:avLst>
        </a:prstGeom>
        <a:solidFill>
          <a:srgbClr val="46D23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1.7 </a:t>
          </a:r>
          <a:r>
            <a:rPr lang="pt-BR" sz="900" b="1">
              <a:solidFill>
                <a:srgbClr val="008228"/>
              </a:solidFill>
              <a:latin typeface="Arial" panose="020B0604020202020204" pitchFamily="34" charset="0"/>
              <a:cs typeface="Arial" panose="020B0604020202020204" pitchFamily="34" charset="0"/>
            </a:rPr>
            <a:t>Quality</a:t>
          </a:r>
          <a:r>
            <a:rPr lang="pt-BR" sz="900" b="1" baseline="0">
              <a:solidFill>
                <a:srgbClr val="008228"/>
              </a:solidFill>
              <a:latin typeface="Arial" panose="020B0604020202020204" pitchFamily="34" charset="0"/>
              <a:cs typeface="Arial" panose="020B0604020202020204" pitchFamily="34" charset="0"/>
            </a:rPr>
            <a:t> Indicators</a:t>
          </a:r>
          <a:endParaRPr lang="pt-BR" sz="900" b="1">
            <a:solidFill>
              <a:srgbClr val="008228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pt-BR" sz="900" b="1" baseline="0">
              <a:solidFill>
                <a:srgbClr val="008228"/>
              </a:solidFill>
              <a:latin typeface="Arial" panose="020B0604020202020204" pitchFamily="34" charset="0"/>
              <a:cs typeface="Arial" panose="020B0604020202020204" pitchFamily="34" charset="0"/>
            </a:rPr>
            <a:t>     </a:t>
          </a:r>
          <a:r>
            <a:rPr lang="pt-BR" sz="900" b="1">
              <a:solidFill>
                <a:srgbClr val="008228"/>
              </a:solidFill>
              <a:latin typeface="Arial" panose="020B0604020202020204" pitchFamily="34" charset="0"/>
              <a:cs typeface="Arial" panose="020B0604020202020204" pitchFamily="34" charset="0"/>
            </a:rPr>
            <a:t> DECi/FECi</a:t>
          </a:r>
        </a:p>
      </xdr:txBody>
    </xdr:sp>
    <xdr:clientData/>
  </xdr:twoCellAnchor>
  <xdr:twoCellAnchor>
    <xdr:from>
      <xdr:col>4</xdr:col>
      <xdr:colOff>71437</xdr:colOff>
      <xdr:row>20</xdr:row>
      <xdr:rowOff>60010</xdr:rowOff>
    </xdr:from>
    <xdr:to>
      <xdr:col>7</xdr:col>
      <xdr:colOff>151389</xdr:colOff>
      <xdr:row>22</xdr:row>
      <xdr:rowOff>101448</xdr:rowOff>
    </xdr:to>
    <xdr:sp macro="" textlink="">
      <xdr:nvSpPr>
        <xdr:cNvPr id="70" name="Retângulo Arredondado 25">
          <a:hlinkClick xmlns:r="http://schemas.openxmlformats.org/officeDocument/2006/relationships" r:id="rId19"/>
        </xdr:cNvPr>
        <xdr:cNvSpPr/>
      </xdr:nvSpPr>
      <xdr:spPr>
        <a:xfrm>
          <a:off x="2395537" y="3870010"/>
          <a:ext cx="1823027" cy="422438"/>
        </a:xfrm>
        <a:prstGeom prst="roundRect">
          <a:avLst>
            <a:gd name="adj" fmla="val 9459"/>
          </a:avLst>
        </a:prstGeom>
        <a:solidFill>
          <a:srgbClr val="46D23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2.5 </a:t>
          </a:r>
          <a:r>
            <a:rPr lang="pt-BR" sz="900" b="1">
              <a:solidFill>
                <a:srgbClr val="008228"/>
              </a:solidFill>
              <a:latin typeface="Arial" panose="020B0604020202020204" pitchFamily="34" charset="0"/>
              <a:cs typeface="Arial" panose="020B0604020202020204" pitchFamily="34" charset="0"/>
            </a:rPr>
            <a:t>Indebtedness</a:t>
          </a:r>
        </a:p>
      </xdr:txBody>
    </xdr:sp>
    <xdr:clientData/>
  </xdr:twoCellAnchor>
  <xdr:twoCellAnchor>
    <xdr:from>
      <xdr:col>7</xdr:col>
      <xdr:colOff>422025</xdr:colOff>
      <xdr:row>28</xdr:row>
      <xdr:rowOff>79591</xdr:rowOff>
    </xdr:from>
    <xdr:to>
      <xdr:col>11</xdr:col>
      <xdr:colOff>0</xdr:colOff>
      <xdr:row>30</xdr:row>
      <xdr:rowOff>126991</xdr:rowOff>
    </xdr:to>
    <xdr:sp macro="" textlink="">
      <xdr:nvSpPr>
        <xdr:cNvPr id="71" name="Retângulo Arredondado 31">
          <a:hlinkClick xmlns:r="http://schemas.openxmlformats.org/officeDocument/2006/relationships" r:id="rId20"/>
        </xdr:cNvPr>
        <xdr:cNvSpPr/>
      </xdr:nvSpPr>
      <xdr:spPr>
        <a:xfrm>
          <a:off x="4489200" y="5413591"/>
          <a:ext cx="1902075" cy="4284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000" b="1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6.0 </a:t>
          </a:r>
          <a:r>
            <a:rPr lang="pt-BR" sz="1000" b="1">
              <a:solidFill>
                <a:srgbClr val="D7F83C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Our</a:t>
          </a:r>
          <a:r>
            <a:rPr lang="pt-BR" sz="1000" b="1" baseline="0">
              <a:solidFill>
                <a:srgbClr val="D7F83C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Shares</a:t>
          </a:r>
          <a:endParaRPr lang="pt-BR" sz="1000" b="1">
            <a:solidFill>
              <a:srgbClr val="D7F83C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oneCellAnchor>
    <xdr:from>
      <xdr:col>0</xdr:col>
      <xdr:colOff>311370</xdr:colOff>
      <xdr:row>20</xdr:row>
      <xdr:rowOff>70902</xdr:rowOff>
    </xdr:from>
    <xdr:ext cx="1818000" cy="421200"/>
    <xdr:sp macro="" textlink="">
      <xdr:nvSpPr>
        <xdr:cNvPr id="72" name="Retângulo Arredondado 26">
          <a:hlinkClick xmlns:r="http://schemas.openxmlformats.org/officeDocument/2006/relationships" r:id="rId21"/>
        </xdr:cNvPr>
        <xdr:cNvSpPr/>
      </xdr:nvSpPr>
      <xdr:spPr>
        <a:xfrm>
          <a:off x="311370" y="3880902"/>
          <a:ext cx="1818000" cy="421200"/>
        </a:xfrm>
        <a:prstGeom prst="roundRect">
          <a:avLst>
            <a:gd name="adj" fmla="val 9459"/>
          </a:avLst>
        </a:prstGeom>
        <a:solidFill>
          <a:srgbClr val="46D23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noAutofit/>
        </a:bodyPr>
        <a:lstStyle/>
        <a:p>
          <a:r>
            <a:rPr lang="pt-BR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1.5 </a:t>
          </a:r>
          <a:r>
            <a:rPr lang="pt-BR" sz="900" b="1">
              <a:solidFill>
                <a:srgbClr val="008228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Energy Purchased for</a:t>
          </a:r>
        </a:p>
        <a:p>
          <a:r>
            <a:rPr lang="pt-BR" sz="900" b="1" baseline="0">
              <a:solidFill>
                <a:srgbClr val="008228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Resale</a:t>
          </a:r>
          <a:endParaRPr lang="pt-BR" sz="900" b="1">
            <a:solidFill>
              <a:srgbClr val="008228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</cdr:x>
      <cdr:y>0.05124</cdr:y>
    </cdr:from>
    <cdr:to>
      <cdr:x>0.4708</cdr:x>
      <cdr:y>0.15204</cdr:y>
    </cdr:to>
    <cdr:sp macro="" textlink="">
      <cdr:nvSpPr>
        <cdr:cNvPr id="2" name="TextBox 10">
          <a:extLst xmlns:a="http://schemas.openxmlformats.org/drawingml/2006/main">
            <a:ext uri="{FF2B5EF4-FFF2-40B4-BE49-F238E27FC236}">
              <a16:creationId xmlns:r="http://schemas.openxmlformats.org/officeDocument/2006/relationships" xmlns:p="http://schemas.openxmlformats.org/presentationml/2006/main" xmlns:a16="http://schemas.microsoft.com/office/drawing/2014/main" xmlns="" xmlns:lc="http://schemas.openxmlformats.org/drawingml/2006/lockedCanvas" id="{2615D433-B934-4B20-833C-6430E985CA31}"/>
            </a:ext>
          </a:extLst>
        </cdr:cNvPr>
        <cdr:cNvSpPr txBox="1"/>
      </cdr:nvSpPr>
      <cdr:spPr>
        <a:xfrm xmlns:a="http://schemas.openxmlformats.org/drawingml/2006/main">
          <a:off x="0" y="133007"/>
          <a:ext cx="2001131" cy="26161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>
          <a:spAutoFit/>
        </a:bodyPr>
        <a:lstStyle xmlns:a="http://schemas.openxmlformats.org/drawingml/2006/main"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i="1" dirty="0">
              <a:solidFill>
                <a:srgbClr val="007A47"/>
              </a:solidFill>
              <a:latin typeface="Century Gothic" panose="020B0502020202020204" pitchFamily="34" charset="0"/>
            </a:rPr>
            <a:t>12-month moving average</a:t>
          </a:r>
          <a:endParaRPr lang="en-GB" sz="1100" dirty="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35718</xdr:colOff>
      <xdr:row>5</xdr:row>
      <xdr:rowOff>141733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36968" cy="1094233"/>
        </a:xfrm>
        <a:prstGeom prst="rect">
          <a:avLst/>
        </a:prstGeom>
      </xdr:spPr>
    </xdr:pic>
    <xdr:clientData/>
  </xdr:twoCellAnchor>
  <xdr:twoCellAnchor>
    <xdr:from>
      <xdr:col>1</xdr:col>
      <xdr:colOff>768350</xdr:colOff>
      <xdr:row>1</xdr:row>
      <xdr:rowOff>50800</xdr:rowOff>
    </xdr:from>
    <xdr:to>
      <xdr:col>5</xdr:col>
      <xdr:colOff>984250</xdr:colOff>
      <xdr:row>4</xdr:row>
      <xdr:rowOff>58738</xdr:rowOff>
    </xdr:to>
    <xdr:sp macro="" textlink="">
      <xdr:nvSpPr>
        <xdr:cNvPr id="3" name="CaixaDeTexto 2"/>
        <xdr:cNvSpPr txBox="1"/>
      </xdr:nvSpPr>
      <xdr:spPr>
        <a:xfrm>
          <a:off x="1692275" y="241300"/>
          <a:ext cx="8026400" cy="5794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2400">
              <a:solidFill>
                <a:srgbClr val="008228"/>
              </a:solidFill>
              <a:latin typeface="Arial Black" panose="020B0A04020102020204" pitchFamily="34" charset="0"/>
            </a:rPr>
            <a:t>2.1 Revenue</a:t>
          </a:r>
        </a:p>
      </xdr:txBody>
    </xdr:sp>
    <xdr:clientData/>
  </xdr:twoCellAnchor>
  <xdr:twoCellAnchor>
    <xdr:from>
      <xdr:col>5</xdr:col>
      <xdr:colOff>226218</xdr:colOff>
      <xdr:row>3</xdr:row>
      <xdr:rowOff>190499</xdr:rowOff>
    </xdr:from>
    <xdr:to>
      <xdr:col>5</xdr:col>
      <xdr:colOff>1201931</xdr:colOff>
      <xdr:row>5</xdr:row>
      <xdr:rowOff>38081</xdr:rowOff>
    </xdr:to>
    <xdr:grpSp>
      <xdr:nvGrpSpPr>
        <xdr:cNvPr id="7" name="Agrupar 8">
          <a:hlinkClick xmlns:r="http://schemas.openxmlformats.org/officeDocument/2006/relationships" r:id="rId2"/>
        </xdr:cNvPr>
        <xdr:cNvGrpSpPr/>
      </xdr:nvGrpSpPr>
      <xdr:grpSpPr>
        <a:xfrm>
          <a:off x="8953499" y="761999"/>
          <a:ext cx="975713" cy="228582"/>
          <a:chOff x="7817675" y="768144"/>
          <a:chExt cx="918516" cy="249238"/>
        </a:xfrm>
      </xdr:grpSpPr>
      <xdr:sp macro="" textlink="">
        <xdr:nvSpPr>
          <xdr:cNvPr id="8" name="Retângulo Arredondado 9"/>
          <xdr:cNvSpPr/>
        </xdr:nvSpPr>
        <xdr:spPr>
          <a:xfrm>
            <a:off x="7817675" y="768144"/>
            <a:ext cx="918516" cy="249238"/>
          </a:xfrm>
          <a:prstGeom prst="roundRect">
            <a:avLst>
              <a:gd name="adj" fmla="val 9474"/>
            </a:avLst>
          </a:prstGeom>
          <a:solidFill>
            <a:srgbClr val="008228"/>
          </a:solidFill>
          <a:ln w="12700" cap="flat" cmpd="sng" algn="ctr">
            <a:noFill/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pt-BR" sz="900" b="1" i="0" u="none" strike="noStrike" kern="0" cap="none" spc="0" normalizeH="0" baseline="0" noProof="0">
                <a:ln>
                  <a:noFill/>
                </a:ln>
                <a:solidFill>
                  <a:srgbClr val="D7F83C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SUMMARY</a:t>
            </a:r>
          </a:p>
        </xdr:txBody>
      </xdr:sp>
      <xdr:sp macro="" textlink="">
        <xdr:nvSpPr>
          <xdr:cNvPr id="9" name="Seta para a Direita 10"/>
          <xdr:cNvSpPr/>
        </xdr:nvSpPr>
        <xdr:spPr>
          <a:xfrm rot="10800000">
            <a:off x="7881924" y="811562"/>
            <a:ext cx="158316" cy="165212"/>
          </a:xfrm>
          <a:prstGeom prst="rightArrow">
            <a:avLst>
              <a:gd name="adj1" fmla="val 50000"/>
              <a:gd name="adj2" fmla="val 57948"/>
            </a:avLst>
          </a:prstGeom>
          <a:solidFill>
            <a:sysClr val="window" lastClr="FFFFFF"/>
          </a:solidFill>
          <a:ln w="12700" cap="flat" cmpd="sng" algn="ctr">
            <a:noFill/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pt-BR" sz="1050" b="0" i="0" u="none" strike="noStrike" kern="0" cap="none" spc="0" normalizeH="0" baseline="0" noProof="0" smtClean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59531</xdr:colOff>
      <xdr:row>5</xdr:row>
      <xdr:rowOff>173483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929812" cy="1125983"/>
        </a:xfrm>
        <a:prstGeom prst="rect">
          <a:avLst/>
        </a:prstGeom>
      </xdr:spPr>
    </xdr:pic>
    <xdr:clientData/>
  </xdr:twoCellAnchor>
  <xdr:twoCellAnchor>
    <xdr:from>
      <xdr:col>1</xdr:col>
      <xdr:colOff>992188</xdr:colOff>
      <xdr:row>1</xdr:row>
      <xdr:rowOff>79372</xdr:rowOff>
    </xdr:from>
    <xdr:to>
      <xdr:col>5</xdr:col>
      <xdr:colOff>0</xdr:colOff>
      <xdr:row>3</xdr:row>
      <xdr:rowOff>134934</xdr:rowOff>
    </xdr:to>
    <xdr:sp macro="" textlink="">
      <xdr:nvSpPr>
        <xdr:cNvPr id="3" name="CaixaDeTexto 2"/>
        <xdr:cNvSpPr txBox="1"/>
      </xdr:nvSpPr>
      <xdr:spPr>
        <a:xfrm>
          <a:off x="1801813" y="269872"/>
          <a:ext cx="6684962" cy="436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2200">
              <a:solidFill>
                <a:srgbClr val="008228"/>
              </a:solidFill>
              <a:latin typeface="Arial Black" panose="020B0A04020102020204" pitchFamily="34" charset="0"/>
            </a:rPr>
            <a:t>2.2 OPERATING EXPENSES</a:t>
          </a:r>
        </a:p>
      </xdr:txBody>
    </xdr:sp>
    <xdr:clientData/>
  </xdr:twoCellAnchor>
  <xdr:twoCellAnchor>
    <xdr:from>
      <xdr:col>5</xdr:col>
      <xdr:colOff>261936</xdr:colOff>
      <xdr:row>4</xdr:row>
      <xdr:rowOff>35718</xdr:rowOff>
    </xdr:from>
    <xdr:to>
      <xdr:col>5</xdr:col>
      <xdr:colOff>1237649</xdr:colOff>
      <xdr:row>5</xdr:row>
      <xdr:rowOff>73800</xdr:rowOff>
    </xdr:to>
    <xdr:grpSp>
      <xdr:nvGrpSpPr>
        <xdr:cNvPr id="7" name="Agrupar 8">
          <a:hlinkClick xmlns:r="http://schemas.openxmlformats.org/officeDocument/2006/relationships" r:id="rId2"/>
        </xdr:cNvPr>
        <xdr:cNvGrpSpPr/>
      </xdr:nvGrpSpPr>
      <xdr:grpSpPr>
        <a:xfrm>
          <a:off x="8858249" y="797718"/>
          <a:ext cx="975713" cy="228582"/>
          <a:chOff x="7817675" y="768144"/>
          <a:chExt cx="918516" cy="249238"/>
        </a:xfrm>
      </xdr:grpSpPr>
      <xdr:sp macro="" textlink="">
        <xdr:nvSpPr>
          <xdr:cNvPr id="8" name="Retângulo Arredondado 9"/>
          <xdr:cNvSpPr/>
        </xdr:nvSpPr>
        <xdr:spPr>
          <a:xfrm>
            <a:off x="7817675" y="768144"/>
            <a:ext cx="918516" cy="249238"/>
          </a:xfrm>
          <a:prstGeom prst="roundRect">
            <a:avLst>
              <a:gd name="adj" fmla="val 9474"/>
            </a:avLst>
          </a:prstGeom>
          <a:solidFill>
            <a:srgbClr val="008228"/>
          </a:solidFill>
          <a:ln w="12700" cap="flat" cmpd="sng" algn="ctr">
            <a:noFill/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pt-BR" sz="900" b="1" i="0" u="none" strike="noStrike" kern="0" cap="none" spc="0" normalizeH="0" baseline="0" noProof="0">
                <a:ln>
                  <a:noFill/>
                </a:ln>
                <a:solidFill>
                  <a:srgbClr val="D7F83C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SUMMARY</a:t>
            </a:r>
          </a:p>
        </xdr:txBody>
      </xdr:sp>
      <xdr:sp macro="" textlink="">
        <xdr:nvSpPr>
          <xdr:cNvPr id="9" name="Seta para a Direita 10"/>
          <xdr:cNvSpPr/>
        </xdr:nvSpPr>
        <xdr:spPr>
          <a:xfrm rot="10800000">
            <a:off x="7881924" y="811562"/>
            <a:ext cx="158316" cy="165212"/>
          </a:xfrm>
          <a:prstGeom prst="rightArrow">
            <a:avLst>
              <a:gd name="adj1" fmla="val 50000"/>
              <a:gd name="adj2" fmla="val 57948"/>
            </a:avLst>
          </a:prstGeom>
          <a:solidFill>
            <a:sysClr val="window" lastClr="FFFFFF"/>
          </a:solidFill>
          <a:ln w="12700" cap="flat" cmpd="sng" algn="ctr">
            <a:noFill/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pt-BR" sz="1050" b="0" i="0" u="none" strike="noStrike" kern="0" cap="none" spc="0" normalizeH="0" baseline="0" noProof="0" smtClean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xdr:txBody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11906</xdr:colOff>
      <xdr:row>5</xdr:row>
      <xdr:rowOff>165546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41969" cy="1118046"/>
        </a:xfrm>
        <a:prstGeom prst="rect">
          <a:avLst/>
        </a:prstGeom>
      </xdr:spPr>
    </xdr:pic>
    <xdr:clientData/>
  </xdr:twoCellAnchor>
  <xdr:twoCellAnchor>
    <xdr:from>
      <xdr:col>1</xdr:col>
      <xdr:colOff>1728781</xdr:colOff>
      <xdr:row>0</xdr:row>
      <xdr:rowOff>134938</xdr:rowOff>
    </xdr:from>
    <xdr:to>
      <xdr:col>6</xdr:col>
      <xdr:colOff>686587</xdr:colOff>
      <xdr:row>4</xdr:row>
      <xdr:rowOff>34926</xdr:rowOff>
    </xdr:to>
    <xdr:sp macro="" textlink="">
      <xdr:nvSpPr>
        <xdr:cNvPr id="3" name="CaixaDeTexto 2"/>
        <xdr:cNvSpPr txBox="1"/>
      </xdr:nvSpPr>
      <xdr:spPr>
        <a:xfrm>
          <a:off x="2657469" y="134938"/>
          <a:ext cx="7411243" cy="6619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3600">
              <a:solidFill>
                <a:srgbClr val="008228"/>
              </a:solidFill>
              <a:latin typeface="Arial Black" panose="020B0A04020102020204" pitchFamily="34" charset="0"/>
            </a:rPr>
            <a:t>2.3 EBITDA</a:t>
          </a:r>
        </a:p>
      </xdr:txBody>
    </xdr:sp>
    <xdr:clientData/>
  </xdr:twoCellAnchor>
  <xdr:twoCellAnchor>
    <xdr:from>
      <xdr:col>7</xdr:col>
      <xdr:colOff>214311</xdr:colOff>
      <xdr:row>4</xdr:row>
      <xdr:rowOff>23812</xdr:rowOff>
    </xdr:from>
    <xdr:to>
      <xdr:col>7</xdr:col>
      <xdr:colOff>1190024</xdr:colOff>
      <xdr:row>5</xdr:row>
      <xdr:rowOff>61894</xdr:rowOff>
    </xdr:to>
    <xdr:grpSp>
      <xdr:nvGrpSpPr>
        <xdr:cNvPr id="7" name="Agrupar 8">
          <a:hlinkClick xmlns:r="http://schemas.openxmlformats.org/officeDocument/2006/relationships" r:id="rId2"/>
        </xdr:cNvPr>
        <xdr:cNvGrpSpPr/>
      </xdr:nvGrpSpPr>
      <xdr:grpSpPr>
        <a:xfrm>
          <a:off x="10870405" y="785812"/>
          <a:ext cx="975713" cy="228582"/>
          <a:chOff x="7817675" y="768144"/>
          <a:chExt cx="918516" cy="249238"/>
        </a:xfrm>
      </xdr:grpSpPr>
      <xdr:sp macro="" textlink="">
        <xdr:nvSpPr>
          <xdr:cNvPr id="8" name="Retângulo Arredondado 9"/>
          <xdr:cNvSpPr/>
        </xdr:nvSpPr>
        <xdr:spPr>
          <a:xfrm>
            <a:off x="7817675" y="768144"/>
            <a:ext cx="918516" cy="249238"/>
          </a:xfrm>
          <a:prstGeom prst="roundRect">
            <a:avLst>
              <a:gd name="adj" fmla="val 9474"/>
            </a:avLst>
          </a:prstGeom>
          <a:solidFill>
            <a:srgbClr val="008228"/>
          </a:solidFill>
          <a:ln w="12700" cap="flat" cmpd="sng" algn="ctr">
            <a:noFill/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pt-BR" sz="900" b="1" i="0" u="none" strike="noStrike" kern="0" cap="none" spc="0" normalizeH="0" baseline="0" noProof="0">
                <a:ln>
                  <a:noFill/>
                </a:ln>
                <a:solidFill>
                  <a:srgbClr val="D7F83C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SUMMARY</a:t>
            </a:r>
          </a:p>
        </xdr:txBody>
      </xdr:sp>
      <xdr:sp macro="" textlink="">
        <xdr:nvSpPr>
          <xdr:cNvPr id="9" name="Seta para a Direita 10"/>
          <xdr:cNvSpPr/>
        </xdr:nvSpPr>
        <xdr:spPr>
          <a:xfrm rot="10800000">
            <a:off x="7881924" y="811562"/>
            <a:ext cx="158316" cy="165212"/>
          </a:xfrm>
          <a:prstGeom prst="rightArrow">
            <a:avLst>
              <a:gd name="adj1" fmla="val 50000"/>
              <a:gd name="adj2" fmla="val 57948"/>
            </a:avLst>
          </a:prstGeom>
          <a:solidFill>
            <a:sysClr val="window" lastClr="FFFFFF"/>
          </a:solidFill>
          <a:ln w="12700" cap="flat" cmpd="sng" algn="ctr">
            <a:noFill/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pt-BR" sz="1050" b="0" i="0" u="none" strike="noStrike" kern="0" cap="none" spc="0" normalizeH="0" baseline="0" noProof="0" smtClean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xdr:txBody>
      </xdr: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23812</xdr:colOff>
      <xdr:row>5</xdr:row>
      <xdr:rowOff>157609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156031" cy="1110109"/>
        </a:xfrm>
        <a:prstGeom prst="rect">
          <a:avLst/>
        </a:prstGeom>
      </xdr:spPr>
    </xdr:pic>
    <xdr:clientData/>
  </xdr:twoCellAnchor>
  <xdr:twoCellAnchor>
    <xdr:from>
      <xdr:col>1</xdr:col>
      <xdr:colOff>1012819</xdr:colOff>
      <xdr:row>1</xdr:row>
      <xdr:rowOff>44450</xdr:rowOff>
    </xdr:from>
    <xdr:to>
      <xdr:col>5</xdr:col>
      <xdr:colOff>726281</xdr:colOff>
      <xdr:row>4</xdr:row>
      <xdr:rowOff>122238</xdr:rowOff>
    </xdr:to>
    <xdr:sp macro="" textlink="">
      <xdr:nvSpPr>
        <xdr:cNvPr id="3" name="CaixaDeTexto 2"/>
        <xdr:cNvSpPr txBox="1"/>
      </xdr:nvSpPr>
      <xdr:spPr>
        <a:xfrm>
          <a:off x="1941507" y="234950"/>
          <a:ext cx="7643024" cy="6492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2800">
              <a:solidFill>
                <a:srgbClr val="008228"/>
              </a:solidFill>
              <a:latin typeface="Arial Black" panose="020B0A04020102020204" pitchFamily="34" charset="0"/>
            </a:rPr>
            <a:t>2.4 FINANCE INCOME AND EXPENSES</a:t>
          </a:r>
        </a:p>
      </xdr:txBody>
    </xdr:sp>
    <xdr:clientData/>
  </xdr:twoCellAnchor>
  <xdr:twoCellAnchor>
    <xdr:from>
      <xdr:col>5</xdr:col>
      <xdr:colOff>238124</xdr:colOff>
      <xdr:row>4</xdr:row>
      <xdr:rowOff>23812</xdr:rowOff>
    </xdr:from>
    <xdr:to>
      <xdr:col>5</xdr:col>
      <xdr:colOff>1213837</xdr:colOff>
      <xdr:row>5</xdr:row>
      <xdr:rowOff>61894</xdr:rowOff>
    </xdr:to>
    <xdr:grpSp>
      <xdr:nvGrpSpPr>
        <xdr:cNvPr id="7" name="Agrupar 8">
          <a:hlinkClick xmlns:r="http://schemas.openxmlformats.org/officeDocument/2006/relationships" r:id="rId2"/>
        </xdr:cNvPr>
        <xdr:cNvGrpSpPr/>
      </xdr:nvGrpSpPr>
      <xdr:grpSpPr>
        <a:xfrm>
          <a:off x="9096374" y="785812"/>
          <a:ext cx="975713" cy="228582"/>
          <a:chOff x="7817675" y="768144"/>
          <a:chExt cx="918516" cy="249238"/>
        </a:xfrm>
      </xdr:grpSpPr>
      <xdr:sp macro="" textlink="">
        <xdr:nvSpPr>
          <xdr:cNvPr id="8" name="Retângulo Arredondado 9"/>
          <xdr:cNvSpPr/>
        </xdr:nvSpPr>
        <xdr:spPr>
          <a:xfrm>
            <a:off x="7817675" y="768144"/>
            <a:ext cx="918516" cy="249238"/>
          </a:xfrm>
          <a:prstGeom prst="roundRect">
            <a:avLst>
              <a:gd name="adj" fmla="val 9474"/>
            </a:avLst>
          </a:prstGeom>
          <a:solidFill>
            <a:srgbClr val="008228"/>
          </a:solidFill>
          <a:ln w="12700" cap="flat" cmpd="sng" algn="ctr">
            <a:noFill/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pt-BR" sz="900" b="1" i="0" u="none" strike="noStrike" kern="0" cap="none" spc="0" normalizeH="0" baseline="0" noProof="0">
                <a:ln>
                  <a:noFill/>
                </a:ln>
                <a:solidFill>
                  <a:srgbClr val="D7F83C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SUMMARY</a:t>
            </a:r>
          </a:p>
        </xdr:txBody>
      </xdr:sp>
      <xdr:sp macro="" textlink="">
        <xdr:nvSpPr>
          <xdr:cNvPr id="9" name="Seta para a Direita 10"/>
          <xdr:cNvSpPr/>
        </xdr:nvSpPr>
        <xdr:spPr>
          <a:xfrm rot="10800000">
            <a:off x="7881924" y="811562"/>
            <a:ext cx="158316" cy="165212"/>
          </a:xfrm>
          <a:prstGeom prst="rightArrow">
            <a:avLst>
              <a:gd name="adj1" fmla="val 50000"/>
              <a:gd name="adj2" fmla="val 57948"/>
            </a:avLst>
          </a:prstGeom>
          <a:solidFill>
            <a:sysClr val="window" lastClr="FFFFFF"/>
          </a:solidFill>
          <a:ln w="12700" cap="flat" cmpd="sng" algn="ctr">
            <a:noFill/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pt-BR" sz="1050" b="0" i="0" u="none" strike="noStrike" kern="0" cap="none" spc="0" normalizeH="0" baseline="0" noProof="0" smtClean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xdr:txBody>
      </xdr: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23812</xdr:colOff>
      <xdr:row>5</xdr:row>
      <xdr:rowOff>144909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298781" cy="1097409"/>
        </a:xfrm>
        <a:prstGeom prst="rect">
          <a:avLst/>
        </a:prstGeom>
      </xdr:spPr>
    </xdr:pic>
    <xdr:clientData/>
  </xdr:twoCellAnchor>
  <xdr:twoCellAnchor>
    <xdr:from>
      <xdr:col>1</xdr:col>
      <xdr:colOff>800100</xdr:colOff>
      <xdr:row>0</xdr:row>
      <xdr:rowOff>68265</xdr:rowOff>
    </xdr:from>
    <xdr:to>
      <xdr:col>9</xdr:col>
      <xdr:colOff>0</xdr:colOff>
      <xdr:row>6</xdr:row>
      <xdr:rowOff>83346</xdr:rowOff>
    </xdr:to>
    <xdr:sp macro="" textlink="">
      <xdr:nvSpPr>
        <xdr:cNvPr id="4" name="CaixaDeTexto 3"/>
        <xdr:cNvSpPr txBox="1"/>
      </xdr:nvSpPr>
      <xdr:spPr>
        <a:xfrm>
          <a:off x="1728788" y="68265"/>
          <a:ext cx="7546181" cy="11580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2800">
              <a:solidFill>
                <a:srgbClr val="008228"/>
              </a:solidFill>
              <a:latin typeface="Arial Black" panose="020B0A04020102020204" pitchFamily="34" charset="0"/>
            </a:rPr>
            <a:t>2.5 INDEBTEDNESS</a:t>
          </a:r>
        </a:p>
        <a:p>
          <a:pPr algn="ctr"/>
          <a:r>
            <a:rPr lang="pt-BR" sz="2000">
              <a:solidFill>
                <a:srgbClr val="008228"/>
              </a:solidFill>
              <a:latin typeface="Arial Black" panose="020B0A04020102020204" pitchFamily="34" charset="0"/>
            </a:rPr>
            <a:t>by currency and index</a:t>
          </a:r>
        </a:p>
      </xdr:txBody>
    </xdr:sp>
    <xdr:clientData/>
  </xdr:twoCellAnchor>
  <xdr:twoCellAnchor>
    <xdr:from>
      <xdr:col>7</xdr:col>
      <xdr:colOff>750093</xdr:colOff>
      <xdr:row>3</xdr:row>
      <xdr:rowOff>178594</xdr:rowOff>
    </xdr:from>
    <xdr:to>
      <xdr:col>8</xdr:col>
      <xdr:colOff>820931</xdr:colOff>
      <xdr:row>5</xdr:row>
      <xdr:rowOff>26176</xdr:rowOff>
    </xdr:to>
    <xdr:grpSp>
      <xdr:nvGrpSpPr>
        <xdr:cNvPr id="8" name="Agrupar 8">
          <a:hlinkClick xmlns:r="http://schemas.openxmlformats.org/officeDocument/2006/relationships" r:id="rId2"/>
        </xdr:cNvPr>
        <xdr:cNvGrpSpPr/>
      </xdr:nvGrpSpPr>
      <xdr:grpSpPr>
        <a:xfrm>
          <a:off x="8215312" y="750094"/>
          <a:ext cx="975713" cy="228582"/>
          <a:chOff x="7817675" y="768144"/>
          <a:chExt cx="918516" cy="249238"/>
        </a:xfrm>
      </xdr:grpSpPr>
      <xdr:sp macro="" textlink="">
        <xdr:nvSpPr>
          <xdr:cNvPr id="9" name="Retângulo Arredondado 9"/>
          <xdr:cNvSpPr/>
        </xdr:nvSpPr>
        <xdr:spPr>
          <a:xfrm>
            <a:off x="7817675" y="768144"/>
            <a:ext cx="918516" cy="249238"/>
          </a:xfrm>
          <a:prstGeom prst="roundRect">
            <a:avLst>
              <a:gd name="adj" fmla="val 9474"/>
            </a:avLst>
          </a:prstGeom>
          <a:solidFill>
            <a:srgbClr val="008228"/>
          </a:solidFill>
          <a:ln w="12700" cap="flat" cmpd="sng" algn="ctr">
            <a:noFill/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pt-BR" sz="900" b="1" i="0" u="none" strike="noStrike" kern="0" cap="none" spc="0" normalizeH="0" baseline="0" noProof="0">
                <a:ln>
                  <a:noFill/>
                </a:ln>
                <a:solidFill>
                  <a:srgbClr val="D7F83C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SUMMARY</a:t>
            </a:r>
          </a:p>
        </xdr:txBody>
      </xdr:sp>
      <xdr:sp macro="" textlink="">
        <xdr:nvSpPr>
          <xdr:cNvPr id="10" name="Seta para a Direita 10"/>
          <xdr:cNvSpPr/>
        </xdr:nvSpPr>
        <xdr:spPr>
          <a:xfrm rot="10800000">
            <a:off x="7881924" y="811562"/>
            <a:ext cx="158316" cy="165212"/>
          </a:xfrm>
          <a:prstGeom prst="rightArrow">
            <a:avLst>
              <a:gd name="adj1" fmla="val 50000"/>
              <a:gd name="adj2" fmla="val 57948"/>
            </a:avLst>
          </a:prstGeom>
          <a:solidFill>
            <a:sysClr val="window" lastClr="FFFFFF"/>
          </a:solidFill>
          <a:ln w="12700" cap="flat" cmpd="sng" algn="ctr">
            <a:noFill/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pt-BR" sz="1050" b="0" i="0" u="none" strike="noStrike" kern="0" cap="none" spc="0" normalizeH="0" baseline="0" noProof="0" smtClean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xdr:txBody>
      </xdr: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809624</xdr:colOff>
      <xdr:row>5</xdr:row>
      <xdr:rowOff>157609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025312" cy="1110109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0</xdr:row>
      <xdr:rowOff>0</xdr:rowOff>
    </xdr:from>
    <xdr:to>
      <xdr:col>11</xdr:col>
      <xdr:colOff>0</xdr:colOff>
      <xdr:row>6</xdr:row>
      <xdr:rowOff>26988</xdr:rowOff>
    </xdr:to>
    <xdr:sp macro="" textlink="">
      <xdr:nvSpPr>
        <xdr:cNvPr id="3" name="CaixaDeTexto 2"/>
        <xdr:cNvSpPr txBox="1"/>
      </xdr:nvSpPr>
      <xdr:spPr>
        <a:xfrm>
          <a:off x="928689" y="0"/>
          <a:ext cx="11453811" cy="12533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2400">
              <a:solidFill>
                <a:srgbClr val="008228"/>
              </a:solidFill>
              <a:latin typeface="Arial Black" panose="020B0A04020102020204" pitchFamily="34" charset="0"/>
            </a:rPr>
            <a:t>2.6 INDEBTEDNESS</a:t>
          </a:r>
        </a:p>
        <a:p>
          <a:pPr algn="ctr"/>
          <a:r>
            <a:rPr lang="pt-BR" sz="2400">
              <a:solidFill>
                <a:srgbClr val="008228"/>
              </a:solidFill>
              <a:latin typeface="Arial Black" panose="020B0A04020102020204" pitchFamily="34" charset="0"/>
            </a:rPr>
            <a:t>loans, financing and debentures</a:t>
          </a:r>
        </a:p>
      </xdr:txBody>
    </xdr:sp>
    <xdr:clientData/>
  </xdr:twoCellAnchor>
  <xdr:twoCellAnchor>
    <xdr:from>
      <xdr:col>7</xdr:col>
      <xdr:colOff>595312</xdr:colOff>
      <xdr:row>4</xdr:row>
      <xdr:rowOff>0</xdr:rowOff>
    </xdr:from>
    <xdr:to>
      <xdr:col>8</xdr:col>
      <xdr:colOff>737588</xdr:colOff>
      <xdr:row>5</xdr:row>
      <xdr:rowOff>38082</xdr:rowOff>
    </xdr:to>
    <xdr:grpSp>
      <xdr:nvGrpSpPr>
        <xdr:cNvPr id="7" name="Agrupar 8">
          <a:hlinkClick xmlns:r="http://schemas.openxmlformats.org/officeDocument/2006/relationships" r:id="rId2"/>
        </xdr:cNvPr>
        <xdr:cNvGrpSpPr/>
      </xdr:nvGrpSpPr>
      <xdr:grpSpPr>
        <a:xfrm>
          <a:off x="10977562" y="762000"/>
          <a:ext cx="975714" cy="228582"/>
          <a:chOff x="7817675" y="768144"/>
          <a:chExt cx="918516" cy="249238"/>
        </a:xfrm>
      </xdr:grpSpPr>
      <xdr:sp macro="" textlink="">
        <xdr:nvSpPr>
          <xdr:cNvPr id="8" name="Retângulo Arredondado 9"/>
          <xdr:cNvSpPr/>
        </xdr:nvSpPr>
        <xdr:spPr>
          <a:xfrm>
            <a:off x="7817675" y="768144"/>
            <a:ext cx="918516" cy="249238"/>
          </a:xfrm>
          <a:prstGeom prst="roundRect">
            <a:avLst>
              <a:gd name="adj" fmla="val 9474"/>
            </a:avLst>
          </a:prstGeom>
          <a:solidFill>
            <a:srgbClr val="008228"/>
          </a:solidFill>
          <a:ln w="12700" cap="flat" cmpd="sng" algn="ctr">
            <a:noFill/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pt-BR" sz="900" b="1" i="0" u="none" strike="noStrike" kern="0" cap="none" spc="0" normalizeH="0" baseline="0" noProof="0">
                <a:ln>
                  <a:noFill/>
                </a:ln>
                <a:solidFill>
                  <a:srgbClr val="D7F83C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SUMMARY</a:t>
            </a:r>
          </a:p>
        </xdr:txBody>
      </xdr:sp>
      <xdr:sp macro="" textlink="">
        <xdr:nvSpPr>
          <xdr:cNvPr id="9" name="Seta para a Direita 10"/>
          <xdr:cNvSpPr/>
        </xdr:nvSpPr>
        <xdr:spPr>
          <a:xfrm rot="10800000">
            <a:off x="7881924" y="811562"/>
            <a:ext cx="158316" cy="165212"/>
          </a:xfrm>
          <a:prstGeom prst="rightArrow">
            <a:avLst>
              <a:gd name="adj1" fmla="val 50000"/>
              <a:gd name="adj2" fmla="val 57948"/>
            </a:avLst>
          </a:prstGeom>
          <a:solidFill>
            <a:sysClr val="window" lastClr="FFFFFF"/>
          </a:solidFill>
          <a:ln w="12700" cap="flat" cmpd="sng" algn="ctr">
            <a:noFill/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pt-BR" sz="1050" b="0" i="0" u="none" strike="noStrike" kern="0" cap="none" spc="0" normalizeH="0" baseline="0" noProof="0" smtClean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xdr:txBody>
      </xdr: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-1</xdr:colOff>
      <xdr:row>5</xdr:row>
      <xdr:rowOff>152847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15187" cy="1105347"/>
        </a:xfrm>
        <a:prstGeom prst="rect">
          <a:avLst/>
        </a:prstGeom>
      </xdr:spPr>
    </xdr:pic>
    <xdr:clientData/>
  </xdr:twoCellAnchor>
  <xdr:twoCellAnchor>
    <xdr:from>
      <xdr:col>0</xdr:col>
      <xdr:colOff>523875</xdr:colOff>
      <xdr:row>1</xdr:row>
      <xdr:rowOff>42863</xdr:rowOff>
    </xdr:from>
    <xdr:to>
      <xdr:col>4</xdr:col>
      <xdr:colOff>11905</xdr:colOff>
      <xdr:row>4</xdr:row>
      <xdr:rowOff>117476</xdr:rowOff>
    </xdr:to>
    <xdr:sp macro="" textlink="">
      <xdr:nvSpPr>
        <xdr:cNvPr id="4" name="CaixaDeTexto 3"/>
        <xdr:cNvSpPr txBox="1"/>
      </xdr:nvSpPr>
      <xdr:spPr>
        <a:xfrm>
          <a:off x="523875" y="233363"/>
          <a:ext cx="6703218" cy="6461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2800">
              <a:solidFill>
                <a:srgbClr val="008228"/>
              </a:solidFill>
              <a:latin typeface="Arial Black" panose="020B0A04020102020204" pitchFamily="34" charset="0"/>
            </a:rPr>
            <a:t>2.7 INVESTMENTS</a:t>
          </a:r>
        </a:p>
      </xdr:txBody>
    </xdr:sp>
    <xdr:clientData/>
  </xdr:twoCellAnchor>
  <xdr:twoCellAnchor>
    <xdr:from>
      <xdr:col>3</xdr:col>
      <xdr:colOff>428623</xdr:colOff>
      <xdr:row>4</xdr:row>
      <xdr:rowOff>11905</xdr:rowOff>
    </xdr:from>
    <xdr:to>
      <xdr:col>3</xdr:col>
      <xdr:colOff>1404336</xdr:colOff>
      <xdr:row>5</xdr:row>
      <xdr:rowOff>49987</xdr:rowOff>
    </xdr:to>
    <xdr:grpSp>
      <xdr:nvGrpSpPr>
        <xdr:cNvPr id="8" name="Agrupar 8">
          <a:hlinkClick xmlns:r="http://schemas.openxmlformats.org/officeDocument/2006/relationships" r:id="rId2"/>
        </xdr:cNvPr>
        <xdr:cNvGrpSpPr/>
      </xdr:nvGrpSpPr>
      <xdr:grpSpPr>
        <a:xfrm>
          <a:off x="6155529" y="773905"/>
          <a:ext cx="975713" cy="228582"/>
          <a:chOff x="7817675" y="768144"/>
          <a:chExt cx="918516" cy="249238"/>
        </a:xfrm>
      </xdr:grpSpPr>
      <xdr:sp macro="" textlink="">
        <xdr:nvSpPr>
          <xdr:cNvPr id="9" name="Retângulo Arredondado 9"/>
          <xdr:cNvSpPr/>
        </xdr:nvSpPr>
        <xdr:spPr>
          <a:xfrm>
            <a:off x="7817675" y="768144"/>
            <a:ext cx="918516" cy="249238"/>
          </a:xfrm>
          <a:prstGeom prst="roundRect">
            <a:avLst>
              <a:gd name="adj" fmla="val 9474"/>
            </a:avLst>
          </a:prstGeom>
          <a:solidFill>
            <a:srgbClr val="008228"/>
          </a:solidFill>
          <a:ln w="12700" cap="flat" cmpd="sng" algn="ctr">
            <a:noFill/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pt-BR" sz="900" b="1" i="0" u="none" strike="noStrike" kern="0" cap="none" spc="0" normalizeH="0" baseline="0" noProof="0">
                <a:ln>
                  <a:noFill/>
                </a:ln>
                <a:solidFill>
                  <a:srgbClr val="D7F83C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SUMMARY</a:t>
            </a:r>
          </a:p>
        </xdr:txBody>
      </xdr:sp>
      <xdr:sp macro="" textlink="">
        <xdr:nvSpPr>
          <xdr:cNvPr id="10" name="Seta para a Direita 10"/>
          <xdr:cNvSpPr/>
        </xdr:nvSpPr>
        <xdr:spPr>
          <a:xfrm rot="10800000">
            <a:off x="7881924" y="811562"/>
            <a:ext cx="158316" cy="165212"/>
          </a:xfrm>
          <a:prstGeom prst="rightArrow">
            <a:avLst>
              <a:gd name="adj1" fmla="val 50000"/>
              <a:gd name="adj2" fmla="val 57948"/>
            </a:avLst>
          </a:prstGeom>
          <a:solidFill>
            <a:sysClr val="window" lastClr="FFFFFF"/>
          </a:solidFill>
          <a:ln w="12700" cap="flat" cmpd="sng" algn="ctr">
            <a:noFill/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pt-BR" sz="1050" b="0" i="0" u="none" strike="noStrike" kern="0" cap="none" spc="0" normalizeH="0" baseline="0" noProof="0" smtClean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xdr:txBody>
      </xdr: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35718</xdr:colOff>
      <xdr:row>4</xdr:row>
      <xdr:rowOff>329060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00937" cy="1091060"/>
        </a:xfrm>
        <a:prstGeom prst="rect">
          <a:avLst/>
        </a:prstGeom>
      </xdr:spPr>
    </xdr:pic>
    <xdr:clientData/>
  </xdr:twoCellAnchor>
  <xdr:twoCellAnchor>
    <xdr:from>
      <xdr:col>0</xdr:col>
      <xdr:colOff>735013</xdr:colOff>
      <xdr:row>0</xdr:row>
      <xdr:rowOff>60326</xdr:rowOff>
    </xdr:from>
    <xdr:to>
      <xdr:col>3</xdr:col>
      <xdr:colOff>1023937</xdr:colOff>
      <xdr:row>4</xdr:row>
      <xdr:rowOff>381000</xdr:rowOff>
    </xdr:to>
    <xdr:sp macro="" textlink="">
      <xdr:nvSpPr>
        <xdr:cNvPr id="4" name="CaixaDeTexto 3"/>
        <xdr:cNvSpPr txBox="1"/>
      </xdr:nvSpPr>
      <xdr:spPr>
        <a:xfrm>
          <a:off x="735013" y="60326"/>
          <a:ext cx="6563518" cy="10826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2400">
              <a:solidFill>
                <a:srgbClr val="008228"/>
              </a:solidFill>
              <a:latin typeface="Arial Black" panose="020B0A04020102020204" pitchFamily="34" charset="0"/>
            </a:rPr>
            <a:t>3.1 BALANCE SHEETS</a:t>
          </a:r>
          <a:br>
            <a:rPr lang="pt-BR" sz="2400">
              <a:solidFill>
                <a:srgbClr val="008228"/>
              </a:solidFill>
              <a:latin typeface="Arial Black" panose="020B0A04020102020204" pitchFamily="34" charset="0"/>
            </a:rPr>
          </a:br>
          <a:r>
            <a:rPr lang="pt-BR" sz="2400">
              <a:solidFill>
                <a:srgbClr val="008228"/>
              </a:solidFill>
              <a:latin typeface="Arial Black" panose="020B0A04020102020204" pitchFamily="34" charset="0"/>
            </a:rPr>
            <a:t>ASSETS</a:t>
          </a:r>
        </a:p>
      </xdr:txBody>
    </xdr:sp>
    <xdr:clientData/>
  </xdr:twoCellAnchor>
  <xdr:twoCellAnchor>
    <xdr:from>
      <xdr:col>3</xdr:col>
      <xdr:colOff>154781</xdr:colOff>
      <xdr:row>4</xdr:row>
      <xdr:rowOff>11907</xdr:rowOff>
    </xdr:from>
    <xdr:to>
      <xdr:col>3</xdr:col>
      <xdr:colOff>1130494</xdr:colOff>
      <xdr:row>4</xdr:row>
      <xdr:rowOff>240489</xdr:rowOff>
    </xdr:to>
    <xdr:grpSp>
      <xdr:nvGrpSpPr>
        <xdr:cNvPr id="8" name="Agrupar 8">
          <a:hlinkClick xmlns:r="http://schemas.openxmlformats.org/officeDocument/2006/relationships" r:id="rId2"/>
        </xdr:cNvPr>
        <xdr:cNvGrpSpPr/>
      </xdr:nvGrpSpPr>
      <xdr:grpSpPr>
        <a:xfrm>
          <a:off x="6429375" y="773907"/>
          <a:ext cx="975713" cy="228582"/>
          <a:chOff x="7817675" y="768144"/>
          <a:chExt cx="918516" cy="249238"/>
        </a:xfrm>
      </xdr:grpSpPr>
      <xdr:sp macro="" textlink="">
        <xdr:nvSpPr>
          <xdr:cNvPr id="9" name="Retângulo Arredondado 9"/>
          <xdr:cNvSpPr/>
        </xdr:nvSpPr>
        <xdr:spPr>
          <a:xfrm>
            <a:off x="7817675" y="768144"/>
            <a:ext cx="918516" cy="249238"/>
          </a:xfrm>
          <a:prstGeom prst="roundRect">
            <a:avLst>
              <a:gd name="adj" fmla="val 9474"/>
            </a:avLst>
          </a:prstGeom>
          <a:solidFill>
            <a:srgbClr val="008228"/>
          </a:solidFill>
          <a:ln w="12700" cap="flat" cmpd="sng" algn="ctr">
            <a:noFill/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pt-BR" sz="900" b="1" i="0" u="none" strike="noStrike" kern="0" cap="none" spc="0" normalizeH="0" baseline="0" noProof="0">
                <a:ln>
                  <a:noFill/>
                </a:ln>
                <a:solidFill>
                  <a:srgbClr val="D7F83C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SUMMARY</a:t>
            </a:r>
          </a:p>
        </xdr:txBody>
      </xdr:sp>
      <xdr:sp macro="" textlink="">
        <xdr:nvSpPr>
          <xdr:cNvPr id="10" name="Seta para a Direita 10"/>
          <xdr:cNvSpPr/>
        </xdr:nvSpPr>
        <xdr:spPr>
          <a:xfrm rot="10800000">
            <a:off x="7881924" y="811562"/>
            <a:ext cx="158316" cy="165212"/>
          </a:xfrm>
          <a:prstGeom prst="rightArrow">
            <a:avLst>
              <a:gd name="adj1" fmla="val 50000"/>
              <a:gd name="adj2" fmla="val 57948"/>
            </a:avLst>
          </a:prstGeom>
          <a:solidFill>
            <a:sysClr val="window" lastClr="FFFFFF"/>
          </a:solidFill>
          <a:ln w="12700" cap="flat" cmpd="sng" algn="ctr">
            <a:noFill/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pt-BR" sz="1050" b="0" i="0" u="none" strike="noStrike" kern="0" cap="none" spc="0" normalizeH="0" baseline="0" noProof="0" smtClean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xdr:txBody>
      </xdr: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23813</xdr:colOff>
      <xdr:row>5</xdr:row>
      <xdr:rowOff>81410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55719" cy="1081535"/>
        </a:xfrm>
        <a:prstGeom prst="rect">
          <a:avLst/>
        </a:prstGeom>
      </xdr:spPr>
    </xdr:pic>
    <xdr:clientData/>
  </xdr:twoCellAnchor>
  <xdr:twoCellAnchor>
    <xdr:from>
      <xdr:col>0</xdr:col>
      <xdr:colOff>572301</xdr:colOff>
      <xdr:row>0</xdr:row>
      <xdr:rowOff>60326</xdr:rowOff>
    </xdr:from>
    <xdr:to>
      <xdr:col>4</xdr:col>
      <xdr:colOff>59537</xdr:colOff>
      <xdr:row>5</xdr:row>
      <xdr:rowOff>133350</xdr:rowOff>
    </xdr:to>
    <xdr:sp macro="" textlink="">
      <xdr:nvSpPr>
        <xdr:cNvPr id="4" name="CaixaDeTexto 3"/>
        <xdr:cNvSpPr txBox="1"/>
      </xdr:nvSpPr>
      <xdr:spPr>
        <a:xfrm>
          <a:off x="572301" y="60326"/>
          <a:ext cx="7119142" cy="1073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2400">
              <a:solidFill>
                <a:srgbClr val="008228"/>
              </a:solidFill>
              <a:latin typeface="Arial Black" panose="020B0A04020102020204" pitchFamily="34" charset="0"/>
            </a:rPr>
            <a:t>3.2 BALANCE SHEETS</a:t>
          </a:r>
          <a:br>
            <a:rPr lang="pt-BR" sz="2400">
              <a:solidFill>
                <a:srgbClr val="008228"/>
              </a:solidFill>
              <a:latin typeface="Arial Black" panose="020B0A04020102020204" pitchFamily="34" charset="0"/>
            </a:rPr>
          </a:br>
          <a:r>
            <a:rPr lang="pt-BR" sz="1800">
              <a:solidFill>
                <a:srgbClr val="008228"/>
              </a:solidFill>
              <a:latin typeface="Arial Black" panose="020B0A04020102020204" pitchFamily="34" charset="0"/>
            </a:rPr>
            <a:t>LIABILITIES AND SHAREHOLDERS' EQUITY</a:t>
          </a:r>
        </a:p>
      </xdr:txBody>
    </xdr:sp>
    <xdr:clientData/>
  </xdr:twoCellAnchor>
  <xdr:twoCellAnchor>
    <xdr:from>
      <xdr:col>3</xdr:col>
      <xdr:colOff>226218</xdr:colOff>
      <xdr:row>4</xdr:row>
      <xdr:rowOff>35718</xdr:rowOff>
    </xdr:from>
    <xdr:to>
      <xdr:col>3</xdr:col>
      <xdr:colOff>1201931</xdr:colOff>
      <xdr:row>5</xdr:row>
      <xdr:rowOff>49988</xdr:rowOff>
    </xdr:to>
    <xdr:grpSp>
      <xdr:nvGrpSpPr>
        <xdr:cNvPr id="7" name="Agrupar 8">
          <a:hlinkClick xmlns:r="http://schemas.openxmlformats.org/officeDocument/2006/relationships" r:id="rId2"/>
        </xdr:cNvPr>
        <xdr:cNvGrpSpPr/>
      </xdr:nvGrpSpPr>
      <xdr:grpSpPr>
        <a:xfrm>
          <a:off x="6596062" y="821531"/>
          <a:ext cx="975713" cy="228582"/>
          <a:chOff x="7817675" y="768144"/>
          <a:chExt cx="918516" cy="249238"/>
        </a:xfrm>
      </xdr:grpSpPr>
      <xdr:sp macro="" textlink="">
        <xdr:nvSpPr>
          <xdr:cNvPr id="11" name="Retângulo Arredondado 9"/>
          <xdr:cNvSpPr/>
        </xdr:nvSpPr>
        <xdr:spPr>
          <a:xfrm>
            <a:off x="7817675" y="768144"/>
            <a:ext cx="918516" cy="249238"/>
          </a:xfrm>
          <a:prstGeom prst="roundRect">
            <a:avLst>
              <a:gd name="adj" fmla="val 9474"/>
            </a:avLst>
          </a:prstGeom>
          <a:solidFill>
            <a:srgbClr val="008228"/>
          </a:solidFill>
          <a:ln w="12700" cap="flat" cmpd="sng" algn="ctr">
            <a:noFill/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pt-BR" sz="900" b="1" i="0" u="none" strike="noStrike" kern="0" cap="none" spc="0" normalizeH="0" baseline="0" noProof="0">
                <a:ln>
                  <a:noFill/>
                </a:ln>
                <a:solidFill>
                  <a:srgbClr val="D7F83C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SUMMARY</a:t>
            </a:r>
          </a:p>
        </xdr:txBody>
      </xdr:sp>
      <xdr:sp macro="" textlink="">
        <xdr:nvSpPr>
          <xdr:cNvPr id="12" name="Seta para a Direita 10"/>
          <xdr:cNvSpPr/>
        </xdr:nvSpPr>
        <xdr:spPr>
          <a:xfrm rot="10800000">
            <a:off x="7881924" y="811562"/>
            <a:ext cx="158316" cy="165212"/>
          </a:xfrm>
          <a:prstGeom prst="rightArrow">
            <a:avLst>
              <a:gd name="adj1" fmla="val 50000"/>
              <a:gd name="adj2" fmla="val 57948"/>
            </a:avLst>
          </a:prstGeom>
          <a:solidFill>
            <a:sysClr val="window" lastClr="FFFFFF"/>
          </a:solidFill>
          <a:ln w="12700" cap="flat" cmpd="sng" algn="ctr">
            <a:noFill/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pt-BR" sz="1050" b="0" i="0" u="none" strike="noStrike" kern="0" cap="none" spc="0" normalizeH="0" baseline="0" noProof="0" smtClean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6</xdr:row>
      <xdr:rowOff>46482</xdr:rowOff>
    </xdr:to>
    <xdr:pic>
      <xdr:nvPicPr>
        <xdr:cNvPr id="7" name="Imagem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17781" cy="1118045"/>
        </a:xfrm>
        <a:prstGeom prst="rect">
          <a:avLst/>
        </a:prstGeom>
      </xdr:spPr>
    </xdr:pic>
    <xdr:clientData/>
  </xdr:twoCellAnchor>
  <xdr:twoCellAnchor>
    <xdr:from>
      <xdr:col>1</xdr:col>
      <xdr:colOff>1341437</xdr:colOff>
      <xdr:row>1</xdr:row>
      <xdr:rowOff>42864</xdr:rowOff>
    </xdr:from>
    <xdr:to>
      <xdr:col>4</xdr:col>
      <xdr:colOff>912813</xdr:colOff>
      <xdr:row>4</xdr:row>
      <xdr:rowOff>98427</xdr:rowOff>
    </xdr:to>
    <xdr:sp macro="" textlink="">
      <xdr:nvSpPr>
        <xdr:cNvPr id="8" name="CaixaDeTexto 7"/>
        <xdr:cNvSpPr txBox="1"/>
      </xdr:nvSpPr>
      <xdr:spPr>
        <a:xfrm>
          <a:off x="2428875" y="217489"/>
          <a:ext cx="5326063" cy="5794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2800">
              <a:solidFill>
                <a:srgbClr val="008228"/>
              </a:solidFill>
              <a:latin typeface="Arial Black" panose="020B0A04020102020204" pitchFamily="34" charset="0"/>
            </a:rPr>
            <a:t>1.1 RAP 2021 - 2022</a:t>
          </a:r>
        </a:p>
        <a:p>
          <a:pPr algn="ctr"/>
          <a:endParaRPr lang="pt-BR" sz="2800">
            <a:solidFill>
              <a:srgbClr val="008228"/>
            </a:solidFill>
            <a:latin typeface="Arial Black" panose="020B0A04020102020204" pitchFamily="34" charset="0"/>
          </a:endParaRPr>
        </a:p>
      </xdr:txBody>
    </xdr:sp>
    <xdr:clientData/>
  </xdr:twoCellAnchor>
  <xdr:twoCellAnchor>
    <xdr:from>
      <xdr:col>4</xdr:col>
      <xdr:colOff>1333500</xdr:colOff>
      <xdr:row>4</xdr:row>
      <xdr:rowOff>83344</xdr:rowOff>
    </xdr:from>
    <xdr:to>
      <xdr:col>5</xdr:col>
      <xdr:colOff>916182</xdr:colOff>
      <xdr:row>5</xdr:row>
      <xdr:rowOff>133332</xdr:rowOff>
    </xdr:to>
    <xdr:grpSp>
      <xdr:nvGrpSpPr>
        <xdr:cNvPr id="9" name="Agrupar 8">
          <a:hlinkClick xmlns:r="http://schemas.openxmlformats.org/officeDocument/2006/relationships" r:id="rId2"/>
        </xdr:cNvPr>
        <xdr:cNvGrpSpPr/>
      </xdr:nvGrpSpPr>
      <xdr:grpSpPr>
        <a:xfrm>
          <a:off x="7846219" y="797719"/>
          <a:ext cx="975713" cy="228582"/>
          <a:chOff x="7817675" y="768144"/>
          <a:chExt cx="918516" cy="249238"/>
        </a:xfrm>
      </xdr:grpSpPr>
      <xdr:sp macro="" textlink="">
        <xdr:nvSpPr>
          <xdr:cNvPr id="10" name="Retângulo Arredondado 9"/>
          <xdr:cNvSpPr/>
        </xdr:nvSpPr>
        <xdr:spPr>
          <a:xfrm>
            <a:off x="7817675" y="768144"/>
            <a:ext cx="918516" cy="249238"/>
          </a:xfrm>
          <a:prstGeom prst="roundRect">
            <a:avLst>
              <a:gd name="adj" fmla="val 9474"/>
            </a:avLst>
          </a:prstGeom>
          <a:solidFill>
            <a:srgbClr val="008228"/>
          </a:solidFill>
          <a:ln w="12700" cap="flat" cmpd="sng" algn="ctr">
            <a:noFill/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pt-BR" sz="900" b="1" i="0" u="none" strike="noStrike" kern="0" cap="none" spc="0" normalizeH="0" baseline="0" noProof="0">
                <a:ln>
                  <a:noFill/>
                </a:ln>
                <a:solidFill>
                  <a:srgbClr val="D7F83C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SUMMARY</a:t>
            </a:r>
          </a:p>
        </xdr:txBody>
      </xdr:sp>
      <xdr:sp macro="" textlink="">
        <xdr:nvSpPr>
          <xdr:cNvPr id="11" name="Seta para a Direita 10"/>
          <xdr:cNvSpPr/>
        </xdr:nvSpPr>
        <xdr:spPr>
          <a:xfrm rot="10800000">
            <a:off x="7881924" y="811562"/>
            <a:ext cx="158316" cy="165212"/>
          </a:xfrm>
          <a:prstGeom prst="rightArrow">
            <a:avLst>
              <a:gd name="adj1" fmla="val 50000"/>
              <a:gd name="adj2" fmla="val 57948"/>
            </a:avLst>
          </a:prstGeom>
          <a:solidFill>
            <a:sysClr val="window" lastClr="FFFFFF"/>
          </a:solidFill>
          <a:ln w="12700" cap="flat" cmpd="sng" algn="ctr">
            <a:noFill/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pt-BR" sz="1050" b="0" i="0" u="none" strike="noStrike" kern="0" cap="none" spc="0" normalizeH="0" baseline="0" noProof="0" smtClean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xdr:txBody>
      </xdr:sp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11905</xdr:colOff>
      <xdr:row>5</xdr:row>
      <xdr:rowOff>173483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67874" cy="1125983"/>
        </a:xfrm>
        <a:prstGeom prst="rect">
          <a:avLst/>
        </a:prstGeom>
      </xdr:spPr>
    </xdr:pic>
    <xdr:clientData/>
  </xdr:twoCellAnchor>
  <xdr:twoCellAnchor>
    <xdr:from>
      <xdr:col>1</xdr:col>
      <xdr:colOff>827086</xdr:colOff>
      <xdr:row>0</xdr:row>
      <xdr:rowOff>160337</xdr:rowOff>
    </xdr:from>
    <xdr:to>
      <xdr:col>5</xdr:col>
      <xdr:colOff>1250155</xdr:colOff>
      <xdr:row>5</xdr:row>
      <xdr:rowOff>119062</xdr:rowOff>
    </xdr:to>
    <xdr:sp macro="" textlink="">
      <xdr:nvSpPr>
        <xdr:cNvPr id="3" name="CaixaDeTexto 2"/>
        <xdr:cNvSpPr txBox="1"/>
      </xdr:nvSpPr>
      <xdr:spPr>
        <a:xfrm>
          <a:off x="1522411" y="160337"/>
          <a:ext cx="7881144" cy="911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2400">
              <a:solidFill>
                <a:srgbClr val="008228"/>
              </a:solidFill>
              <a:latin typeface="Arial Black" panose="020B0A04020102020204" pitchFamily="34" charset="0"/>
            </a:rPr>
            <a:t>4.1 STATEMENTS OF INCOME</a:t>
          </a:r>
        </a:p>
        <a:p>
          <a:pPr algn="ctr"/>
          <a:r>
            <a:rPr lang="pt-BR" sz="2000">
              <a:solidFill>
                <a:srgbClr val="008228"/>
              </a:solidFill>
              <a:latin typeface="Arial Black" panose="020B0A04020102020204" pitchFamily="34" charset="0"/>
            </a:rPr>
            <a:t>2Q21</a:t>
          </a:r>
        </a:p>
      </xdr:txBody>
    </xdr:sp>
    <xdr:clientData/>
  </xdr:twoCellAnchor>
  <xdr:twoCellAnchor>
    <xdr:from>
      <xdr:col>5</xdr:col>
      <xdr:colOff>202405</xdr:colOff>
      <xdr:row>4</xdr:row>
      <xdr:rowOff>35719</xdr:rowOff>
    </xdr:from>
    <xdr:to>
      <xdr:col>5</xdr:col>
      <xdr:colOff>1178118</xdr:colOff>
      <xdr:row>5</xdr:row>
      <xdr:rowOff>73801</xdr:rowOff>
    </xdr:to>
    <xdr:grpSp>
      <xdr:nvGrpSpPr>
        <xdr:cNvPr id="7" name="Agrupar 8">
          <a:hlinkClick xmlns:r="http://schemas.openxmlformats.org/officeDocument/2006/relationships" r:id="rId2"/>
        </xdr:cNvPr>
        <xdr:cNvGrpSpPr/>
      </xdr:nvGrpSpPr>
      <xdr:grpSpPr>
        <a:xfrm>
          <a:off x="8584405" y="797719"/>
          <a:ext cx="975713" cy="228582"/>
          <a:chOff x="7817675" y="768144"/>
          <a:chExt cx="918516" cy="249238"/>
        </a:xfrm>
      </xdr:grpSpPr>
      <xdr:sp macro="" textlink="">
        <xdr:nvSpPr>
          <xdr:cNvPr id="8" name="Retângulo Arredondado 9"/>
          <xdr:cNvSpPr/>
        </xdr:nvSpPr>
        <xdr:spPr>
          <a:xfrm>
            <a:off x="7817675" y="768144"/>
            <a:ext cx="918516" cy="249238"/>
          </a:xfrm>
          <a:prstGeom prst="roundRect">
            <a:avLst>
              <a:gd name="adj" fmla="val 9474"/>
            </a:avLst>
          </a:prstGeom>
          <a:solidFill>
            <a:srgbClr val="008228"/>
          </a:solidFill>
          <a:ln w="12700" cap="flat" cmpd="sng" algn="ctr">
            <a:noFill/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pt-BR" sz="900" b="1" i="0" u="none" strike="noStrike" kern="0" cap="none" spc="0" normalizeH="0" baseline="0" noProof="0">
                <a:ln>
                  <a:noFill/>
                </a:ln>
                <a:solidFill>
                  <a:srgbClr val="D7F83C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SUMMARY</a:t>
            </a:r>
          </a:p>
        </xdr:txBody>
      </xdr:sp>
      <xdr:sp macro="" textlink="">
        <xdr:nvSpPr>
          <xdr:cNvPr id="9" name="Seta para a Direita 10"/>
          <xdr:cNvSpPr/>
        </xdr:nvSpPr>
        <xdr:spPr>
          <a:xfrm rot="10800000">
            <a:off x="7881924" y="811562"/>
            <a:ext cx="158316" cy="165212"/>
          </a:xfrm>
          <a:prstGeom prst="rightArrow">
            <a:avLst>
              <a:gd name="adj1" fmla="val 50000"/>
              <a:gd name="adj2" fmla="val 57948"/>
            </a:avLst>
          </a:prstGeom>
          <a:solidFill>
            <a:sysClr val="window" lastClr="FFFFFF"/>
          </a:solidFill>
          <a:ln w="12700" cap="flat" cmpd="sng" algn="ctr">
            <a:noFill/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pt-BR" sz="1050" b="0" i="0" u="none" strike="noStrike" kern="0" cap="none" spc="0" normalizeH="0" baseline="0" noProof="0" smtClean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xdr:txBody>
      </xdr:sp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23812</xdr:colOff>
      <xdr:row>5</xdr:row>
      <xdr:rowOff>165546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536906" cy="1118046"/>
        </a:xfrm>
        <a:prstGeom prst="rect">
          <a:avLst/>
        </a:prstGeom>
      </xdr:spPr>
    </xdr:pic>
    <xdr:clientData/>
  </xdr:twoCellAnchor>
  <xdr:twoCellAnchor>
    <xdr:from>
      <xdr:col>1</xdr:col>
      <xdr:colOff>896937</xdr:colOff>
      <xdr:row>1</xdr:row>
      <xdr:rowOff>20637</xdr:rowOff>
    </xdr:from>
    <xdr:to>
      <xdr:col>3</xdr:col>
      <xdr:colOff>254000</xdr:colOff>
      <xdr:row>6</xdr:row>
      <xdr:rowOff>25400</xdr:rowOff>
    </xdr:to>
    <xdr:sp macro="" textlink="">
      <xdr:nvSpPr>
        <xdr:cNvPr id="4" name="CaixaDeTexto 3"/>
        <xdr:cNvSpPr txBox="1"/>
      </xdr:nvSpPr>
      <xdr:spPr>
        <a:xfrm>
          <a:off x="1690687" y="203200"/>
          <a:ext cx="6699251" cy="917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2400">
              <a:solidFill>
                <a:srgbClr val="008228"/>
              </a:solidFill>
              <a:latin typeface="Arial Black" panose="020B0A04020102020204" pitchFamily="34" charset="0"/>
            </a:rPr>
            <a:t>6.0 OUR SHARES</a:t>
          </a:r>
        </a:p>
        <a:p>
          <a:pPr algn="ctr"/>
          <a:r>
            <a:rPr lang="pt-BR" sz="1800">
              <a:solidFill>
                <a:srgbClr val="008228"/>
              </a:solidFill>
              <a:latin typeface="Arial Black" panose="020B0A04020102020204" pitchFamily="34" charset="0"/>
            </a:rPr>
            <a:t>2Q21</a:t>
          </a:r>
        </a:p>
      </xdr:txBody>
    </xdr:sp>
    <xdr:clientData/>
  </xdr:twoCellAnchor>
  <xdr:twoCellAnchor>
    <xdr:from>
      <xdr:col>3</xdr:col>
      <xdr:colOff>238123</xdr:colOff>
      <xdr:row>4</xdr:row>
      <xdr:rowOff>23812</xdr:rowOff>
    </xdr:from>
    <xdr:to>
      <xdr:col>3</xdr:col>
      <xdr:colOff>1213836</xdr:colOff>
      <xdr:row>5</xdr:row>
      <xdr:rowOff>61894</xdr:rowOff>
    </xdr:to>
    <xdr:grpSp>
      <xdr:nvGrpSpPr>
        <xdr:cNvPr id="7" name="Agrupar 8">
          <a:hlinkClick xmlns:r="http://schemas.openxmlformats.org/officeDocument/2006/relationships" r:id="rId2"/>
        </xdr:cNvPr>
        <xdr:cNvGrpSpPr/>
      </xdr:nvGrpSpPr>
      <xdr:grpSpPr>
        <a:xfrm>
          <a:off x="8465342" y="785812"/>
          <a:ext cx="975713" cy="228582"/>
          <a:chOff x="7817675" y="768144"/>
          <a:chExt cx="918516" cy="249238"/>
        </a:xfrm>
      </xdr:grpSpPr>
      <xdr:sp macro="" textlink="">
        <xdr:nvSpPr>
          <xdr:cNvPr id="11" name="Retângulo Arredondado 9"/>
          <xdr:cNvSpPr/>
        </xdr:nvSpPr>
        <xdr:spPr>
          <a:xfrm>
            <a:off x="7817675" y="768144"/>
            <a:ext cx="918516" cy="249238"/>
          </a:xfrm>
          <a:prstGeom prst="roundRect">
            <a:avLst>
              <a:gd name="adj" fmla="val 9474"/>
            </a:avLst>
          </a:prstGeom>
          <a:solidFill>
            <a:srgbClr val="008228"/>
          </a:solidFill>
          <a:ln w="12700" cap="flat" cmpd="sng" algn="ctr">
            <a:noFill/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pt-BR" sz="900" b="1" i="0" u="none" strike="noStrike" kern="0" cap="none" spc="0" normalizeH="0" baseline="0" noProof="0">
                <a:ln>
                  <a:noFill/>
                </a:ln>
                <a:solidFill>
                  <a:srgbClr val="D7F83C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SUMMARY</a:t>
            </a:r>
          </a:p>
        </xdr:txBody>
      </xdr:sp>
      <xdr:sp macro="" textlink="">
        <xdr:nvSpPr>
          <xdr:cNvPr id="12" name="Seta para a Direita 10"/>
          <xdr:cNvSpPr/>
        </xdr:nvSpPr>
        <xdr:spPr>
          <a:xfrm rot="10800000">
            <a:off x="7881924" y="811562"/>
            <a:ext cx="158316" cy="165212"/>
          </a:xfrm>
          <a:prstGeom prst="rightArrow">
            <a:avLst>
              <a:gd name="adj1" fmla="val 50000"/>
              <a:gd name="adj2" fmla="val 57948"/>
            </a:avLst>
          </a:prstGeom>
          <a:solidFill>
            <a:sysClr val="window" lastClr="FFFFFF"/>
          </a:solidFill>
          <a:ln w="12700" cap="flat" cmpd="sng" algn="ctr">
            <a:noFill/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pt-BR" sz="1050" b="0" i="0" u="none" strike="noStrike" kern="0" cap="none" spc="0" normalizeH="0" baseline="0" noProof="0" smtClean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xdr:txBody>
      </xdr:sp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5</xdr:col>
      <xdr:colOff>22413</xdr:colOff>
      <xdr:row>5</xdr:row>
      <xdr:rowOff>165546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7788088" cy="1118046"/>
        </a:xfrm>
        <a:prstGeom prst="rect">
          <a:avLst/>
        </a:prstGeom>
      </xdr:spPr>
    </xdr:pic>
    <xdr:clientData/>
  </xdr:twoCellAnchor>
  <xdr:twoCellAnchor>
    <xdr:from>
      <xdr:col>1</xdr:col>
      <xdr:colOff>896937</xdr:colOff>
      <xdr:row>1</xdr:row>
      <xdr:rowOff>20637</xdr:rowOff>
    </xdr:from>
    <xdr:to>
      <xdr:col>4</xdr:col>
      <xdr:colOff>509224</xdr:colOff>
      <xdr:row>6</xdr:row>
      <xdr:rowOff>25400</xdr:rowOff>
    </xdr:to>
    <xdr:sp macro="" textlink="">
      <xdr:nvSpPr>
        <xdr:cNvPr id="3" name="CaixaDeTexto 2"/>
        <xdr:cNvSpPr txBox="1"/>
      </xdr:nvSpPr>
      <xdr:spPr>
        <a:xfrm>
          <a:off x="1592262" y="211137"/>
          <a:ext cx="5736862" cy="9572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2400">
              <a:solidFill>
                <a:srgbClr val="008228"/>
              </a:solidFill>
              <a:latin typeface="Arial Black" panose="020B0A04020102020204" pitchFamily="34" charset="0"/>
            </a:rPr>
            <a:t>6.0 OUR SHARES</a:t>
          </a:r>
        </a:p>
        <a:p>
          <a:pPr algn="ctr"/>
          <a:r>
            <a:rPr lang="pt-BR" sz="1800">
              <a:solidFill>
                <a:srgbClr val="008228"/>
              </a:solidFill>
              <a:latin typeface="Arial Black" panose="020B0A04020102020204" pitchFamily="34" charset="0"/>
            </a:rPr>
            <a:t>2Q21</a:t>
          </a:r>
        </a:p>
      </xdr:txBody>
    </xdr:sp>
    <xdr:clientData/>
  </xdr:twoCellAnchor>
  <xdr:twoCellAnchor>
    <xdr:from>
      <xdr:col>3</xdr:col>
      <xdr:colOff>481853</xdr:colOff>
      <xdr:row>4</xdr:row>
      <xdr:rowOff>22412</xdr:rowOff>
    </xdr:from>
    <xdr:to>
      <xdr:col>4</xdr:col>
      <xdr:colOff>650743</xdr:colOff>
      <xdr:row>5</xdr:row>
      <xdr:rowOff>60494</xdr:rowOff>
    </xdr:to>
    <xdr:grpSp>
      <xdr:nvGrpSpPr>
        <xdr:cNvPr id="7" name="Agrupar 8">
          <a:hlinkClick xmlns:r="http://schemas.openxmlformats.org/officeDocument/2006/relationships" r:id="rId2"/>
        </xdr:cNvPr>
        <xdr:cNvGrpSpPr/>
      </xdr:nvGrpSpPr>
      <xdr:grpSpPr>
        <a:xfrm>
          <a:off x="6712324" y="784412"/>
          <a:ext cx="975713" cy="228582"/>
          <a:chOff x="7817675" y="768144"/>
          <a:chExt cx="918516" cy="249238"/>
        </a:xfrm>
      </xdr:grpSpPr>
      <xdr:sp macro="" textlink="">
        <xdr:nvSpPr>
          <xdr:cNvPr id="8" name="Retângulo Arredondado 9"/>
          <xdr:cNvSpPr/>
        </xdr:nvSpPr>
        <xdr:spPr>
          <a:xfrm>
            <a:off x="7817675" y="768144"/>
            <a:ext cx="918516" cy="249238"/>
          </a:xfrm>
          <a:prstGeom prst="roundRect">
            <a:avLst>
              <a:gd name="adj" fmla="val 9474"/>
            </a:avLst>
          </a:prstGeom>
          <a:solidFill>
            <a:srgbClr val="008228"/>
          </a:solidFill>
          <a:ln w="12700" cap="flat" cmpd="sng" algn="ctr">
            <a:noFill/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pt-BR" sz="900" b="1" i="0" u="none" strike="noStrike" kern="0" cap="none" spc="0" normalizeH="0" baseline="0" noProof="0">
                <a:ln>
                  <a:noFill/>
                </a:ln>
                <a:solidFill>
                  <a:srgbClr val="D7F83C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SUMMARY</a:t>
            </a:r>
          </a:p>
        </xdr:txBody>
      </xdr:sp>
      <xdr:sp macro="" textlink="">
        <xdr:nvSpPr>
          <xdr:cNvPr id="9" name="Seta para a Direita 10"/>
          <xdr:cNvSpPr/>
        </xdr:nvSpPr>
        <xdr:spPr>
          <a:xfrm rot="10800000">
            <a:off x="7881924" y="811562"/>
            <a:ext cx="158316" cy="165212"/>
          </a:xfrm>
          <a:prstGeom prst="rightArrow">
            <a:avLst>
              <a:gd name="adj1" fmla="val 50000"/>
              <a:gd name="adj2" fmla="val 57948"/>
            </a:avLst>
          </a:prstGeom>
          <a:solidFill>
            <a:sysClr val="window" lastClr="FFFFFF"/>
          </a:solidFill>
          <a:ln w="12700" cap="flat" cmpd="sng" algn="ctr">
            <a:noFill/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pt-BR" sz="1050" b="0" i="0" u="none" strike="noStrike" kern="0" cap="none" spc="0" normalizeH="0" baseline="0" noProof="0" smtClean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11906</xdr:colOff>
      <xdr:row>4</xdr:row>
      <xdr:rowOff>308420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155906" cy="1118045"/>
        </a:xfrm>
        <a:prstGeom prst="rect">
          <a:avLst/>
        </a:prstGeom>
      </xdr:spPr>
    </xdr:pic>
    <xdr:clientData/>
  </xdr:twoCellAnchor>
  <xdr:twoCellAnchor>
    <xdr:from>
      <xdr:col>1</xdr:col>
      <xdr:colOff>2381251</xdr:colOff>
      <xdr:row>1</xdr:row>
      <xdr:rowOff>71438</xdr:rowOff>
    </xdr:from>
    <xdr:to>
      <xdr:col>5</xdr:col>
      <xdr:colOff>174626</xdr:colOff>
      <xdr:row>4</xdr:row>
      <xdr:rowOff>55564</xdr:rowOff>
    </xdr:to>
    <xdr:sp macro="" textlink="">
      <xdr:nvSpPr>
        <xdr:cNvPr id="4" name="CaixaDeTexto 3"/>
        <xdr:cNvSpPr txBox="1"/>
      </xdr:nvSpPr>
      <xdr:spPr>
        <a:xfrm>
          <a:off x="3254376" y="269876"/>
          <a:ext cx="3706813" cy="5794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2800">
              <a:solidFill>
                <a:srgbClr val="008228"/>
              </a:solidFill>
              <a:latin typeface="Arial Black" panose="020B0A04020102020204" pitchFamily="34" charset="0"/>
            </a:rPr>
            <a:t>1.2 PLANTS</a:t>
          </a:r>
        </a:p>
      </xdr:txBody>
    </xdr:sp>
    <xdr:clientData/>
  </xdr:twoCellAnchor>
  <xdr:twoCellAnchor>
    <xdr:from>
      <xdr:col>5</xdr:col>
      <xdr:colOff>1535900</xdr:colOff>
      <xdr:row>3</xdr:row>
      <xdr:rowOff>190500</xdr:rowOff>
    </xdr:from>
    <xdr:to>
      <xdr:col>6</xdr:col>
      <xdr:colOff>809020</xdr:colOff>
      <xdr:row>4</xdr:row>
      <xdr:rowOff>216676</xdr:rowOff>
    </xdr:to>
    <xdr:grpSp>
      <xdr:nvGrpSpPr>
        <xdr:cNvPr id="7" name="Agrupar 8">
          <a:hlinkClick xmlns:r="http://schemas.openxmlformats.org/officeDocument/2006/relationships" r:id="rId2"/>
        </xdr:cNvPr>
        <xdr:cNvGrpSpPr/>
      </xdr:nvGrpSpPr>
      <xdr:grpSpPr>
        <a:xfrm>
          <a:off x="8084338" y="797719"/>
          <a:ext cx="975713" cy="228582"/>
          <a:chOff x="7817675" y="768144"/>
          <a:chExt cx="918516" cy="249238"/>
        </a:xfrm>
      </xdr:grpSpPr>
      <xdr:sp macro="" textlink="">
        <xdr:nvSpPr>
          <xdr:cNvPr id="8" name="Retângulo Arredondado 9"/>
          <xdr:cNvSpPr/>
        </xdr:nvSpPr>
        <xdr:spPr>
          <a:xfrm>
            <a:off x="7817675" y="768144"/>
            <a:ext cx="918516" cy="249238"/>
          </a:xfrm>
          <a:prstGeom prst="roundRect">
            <a:avLst>
              <a:gd name="adj" fmla="val 9474"/>
            </a:avLst>
          </a:prstGeom>
          <a:solidFill>
            <a:srgbClr val="008228"/>
          </a:solidFill>
          <a:ln w="12700" cap="flat" cmpd="sng" algn="ctr">
            <a:noFill/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pt-BR" sz="900" b="1" i="0" u="none" strike="noStrike" kern="0" cap="none" spc="0" normalizeH="0" baseline="0" noProof="0">
                <a:ln>
                  <a:noFill/>
                </a:ln>
                <a:solidFill>
                  <a:srgbClr val="D7F83C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SUMMARY</a:t>
            </a:r>
          </a:p>
        </xdr:txBody>
      </xdr:sp>
      <xdr:sp macro="" textlink="">
        <xdr:nvSpPr>
          <xdr:cNvPr id="9" name="Seta para a Direita 10"/>
          <xdr:cNvSpPr/>
        </xdr:nvSpPr>
        <xdr:spPr>
          <a:xfrm rot="10800000">
            <a:off x="7881924" y="811562"/>
            <a:ext cx="158316" cy="165212"/>
          </a:xfrm>
          <a:prstGeom prst="rightArrow">
            <a:avLst>
              <a:gd name="adj1" fmla="val 50000"/>
              <a:gd name="adj2" fmla="val 57948"/>
            </a:avLst>
          </a:prstGeom>
          <a:solidFill>
            <a:sysClr val="window" lastClr="FFFFFF"/>
          </a:solidFill>
          <a:ln w="12700" cap="flat" cmpd="sng" algn="ctr">
            <a:noFill/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pt-BR" sz="1050" b="0" i="0" u="none" strike="noStrike" kern="0" cap="none" spc="0" normalizeH="0" baseline="0" noProof="0" smtClean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180975</xdr:colOff>
      <xdr:row>7</xdr:row>
      <xdr:rowOff>48817</xdr:rowOff>
    </xdr:to>
    <xdr:pic>
      <xdr:nvPicPr>
        <xdr:cNvPr id="70" name="Imagem 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05875" cy="1134667"/>
        </a:xfrm>
        <a:prstGeom prst="rect">
          <a:avLst/>
        </a:prstGeom>
      </xdr:spPr>
    </xdr:pic>
    <xdr:clientData/>
  </xdr:twoCellAnchor>
  <xdr:twoCellAnchor>
    <xdr:from>
      <xdr:col>0</xdr:col>
      <xdr:colOff>1057463</xdr:colOff>
      <xdr:row>0</xdr:row>
      <xdr:rowOff>149227</xdr:rowOff>
    </xdr:from>
    <xdr:to>
      <xdr:col>6</xdr:col>
      <xdr:colOff>483534</xdr:colOff>
      <xdr:row>6</xdr:row>
      <xdr:rowOff>8779</xdr:rowOff>
    </xdr:to>
    <xdr:sp macro="" textlink="">
      <xdr:nvSpPr>
        <xdr:cNvPr id="71" name="CaixaDeTexto 70"/>
        <xdr:cNvSpPr txBox="1"/>
      </xdr:nvSpPr>
      <xdr:spPr>
        <a:xfrm>
          <a:off x="1057463" y="149227"/>
          <a:ext cx="7084171" cy="8311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2000">
              <a:solidFill>
                <a:srgbClr val="008228"/>
              </a:solidFill>
              <a:latin typeface="Arial Black" panose="020B0A04020102020204" pitchFamily="34" charset="0"/>
            </a:rPr>
            <a:t>1.3 SOURCES AND USES OF ELECTRICITY</a:t>
          </a:r>
        </a:p>
        <a:p>
          <a:pPr algn="ctr"/>
          <a:r>
            <a:rPr lang="pt-BR" sz="2000">
              <a:solidFill>
                <a:srgbClr val="008228"/>
              </a:solidFill>
              <a:latin typeface="Arial" panose="020B0604020202020204" pitchFamily="34" charset="0"/>
              <a:cs typeface="Arial" panose="020B0604020202020204" pitchFamily="34" charset="0"/>
            </a:rPr>
            <a:t>CEMIG GROUP (Wholly-owned companies)</a:t>
          </a:r>
        </a:p>
      </xdr:txBody>
    </xdr:sp>
    <xdr:clientData/>
  </xdr:twoCellAnchor>
  <xdr:twoCellAnchor>
    <xdr:from>
      <xdr:col>6</xdr:col>
      <xdr:colOff>83344</xdr:colOff>
      <xdr:row>5</xdr:row>
      <xdr:rowOff>11906</xdr:rowOff>
    </xdr:from>
    <xdr:to>
      <xdr:col>7</xdr:col>
      <xdr:colOff>82745</xdr:colOff>
      <xdr:row>6</xdr:row>
      <xdr:rowOff>73801</xdr:rowOff>
    </xdr:to>
    <xdr:grpSp>
      <xdr:nvGrpSpPr>
        <xdr:cNvPr id="7" name="Agrupar 8">
          <a:hlinkClick xmlns:r="http://schemas.openxmlformats.org/officeDocument/2006/relationships" r:id="rId2"/>
        </xdr:cNvPr>
        <xdr:cNvGrpSpPr/>
      </xdr:nvGrpSpPr>
      <xdr:grpSpPr>
        <a:xfrm>
          <a:off x="7917657" y="845344"/>
          <a:ext cx="975713" cy="228582"/>
          <a:chOff x="7817675" y="768144"/>
          <a:chExt cx="918516" cy="249238"/>
        </a:xfrm>
      </xdr:grpSpPr>
      <xdr:sp macro="" textlink="">
        <xdr:nvSpPr>
          <xdr:cNvPr id="8" name="Retângulo Arredondado 9"/>
          <xdr:cNvSpPr/>
        </xdr:nvSpPr>
        <xdr:spPr>
          <a:xfrm>
            <a:off x="7817675" y="768144"/>
            <a:ext cx="918516" cy="249238"/>
          </a:xfrm>
          <a:prstGeom prst="roundRect">
            <a:avLst>
              <a:gd name="adj" fmla="val 9474"/>
            </a:avLst>
          </a:prstGeom>
          <a:solidFill>
            <a:srgbClr val="008228"/>
          </a:solidFill>
          <a:ln w="12700" cap="flat" cmpd="sng" algn="ctr">
            <a:noFill/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pt-BR" sz="900" b="1" i="0" u="none" strike="noStrike" kern="0" cap="none" spc="0" normalizeH="0" baseline="0" noProof="0">
                <a:ln>
                  <a:noFill/>
                </a:ln>
                <a:solidFill>
                  <a:srgbClr val="D7F83C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SUMMARY</a:t>
            </a:r>
          </a:p>
        </xdr:txBody>
      </xdr:sp>
      <xdr:sp macro="" textlink="">
        <xdr:nvSpPr>
          <xdr:cNvPr id="9" name="Seta para a Direita 10"/>
          <xdr:cNvSpPr/>
        </xdr:nvSpPr>
        <xdr:spPr>
          <a:xfrm rot="10800000">
            <a:off x="7881924" y="811562"/>
            <a:ext cx="158316" cy="165212"/>
          </a:xfrm>
          <a:prstGeom prst="rightArrow">
            <a:avLst>
              <a:gd name="adj1" fmla="val 50000"/>
              <a:gd name="adj2" fmla="val 57948"/>
            </a:avLst>
          </a:prstGeom>
          <a:solidFill>
            <a:sysClr val="window" lastClr="FFFFFF"/>
          </a:solidFill>
          <a:ln w="12700" cap="flat" cmpd="sng" algn="ctr">
            <a:noFill/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pt-BR" sz="1050" b="0" i="0" u="none" strike="noStrike" kern="0" cap="none" spc="0" normalizeH="0" baseline="0" noProof="0" smtClean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23813</xdr:colOff>
      <xdr:row>5</xdr:row>
      <xdr:rowOff>181420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84469" cy="1133920"/>
        </a:xfrm>
        <a:prstGeom prst="rect">
          <a:avLst/>
        </a:prstGeom>
      </xdr:spPr>
    </xdr:pic>
    <xdr:clientData/>
  </xdr:twoCellAnchor>
  <xdr:twoCellAnchor>
    <xdr:from>
      <xdr:col>1</xdr:col>
      <xdr:colOff>804075</xdr:colOff>
      <xdr:row>1</xdr:row>
      <xdr:rowOff>15874</xdr:rowOff>
    </xdr:from>
    <xdr:to>
      <xdr:col>9</xdr:col>
      <xdr:colOff>323858</xdr:colOff>
      <xdr:row>5</xdr:row>
      <xdr:rowOff>92914</xdr:rowOff>
    </xdr:to>
    <xdr:sp macro="" textlink="">
      <xdr:nvSpPr>
        <xdr:cNvPr id="5" name="CaixaDeTexto 4"/>
        <xdr:cNvSpPr txBox="1"/>
      </xdr:nvSpPr>
      <xdr:spPr>
        <a:xfrm>
          <a:off x="1732763" y="206374"/>
          <a:ext cx="7020720" cy="8390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800">
              <a:solidFill>
                <a:srgbClr val="008228"/>
              </a:solidFill>
              <a:latin typeface="Arial Black" panose="020B0A04020102020204" pitchFamily="34" charset="0"/>
            </a:rPr>
            <a:t>1.4 ENERGY SUPPLY BY TYPE OF CUSTUMER</a:t>
          </a:r>
        </a:p>
        <a:p>
          <a:pPr algn="ctr"/>
          <a:r>
            <a:rPr lang="pt-BR" sz="2000">
              <a:solidFill>
                <a:srgbClr val="008228"/>
              </a:solidFill>
              <a:latin typeface="Arial" panose="020B0604020202020204" pitchFamily="34" charset="0"/>
              <a:cs typeface="Arial" panose="020B0604020202020204" pitchFamily="34" charset="0"/>
            </a:rPr>
            <a:t>Electricity Supply</a:t>
          </a:r>
        </a:p>
      </xdr:txBody>
    </xdr:sp>
    <xdr:clientData/>
  </xdr:twoCellAnchor>
  <xdr:twoCellAnchor>
    <xdr:from>
      <xdr:col>8</xdr:col>
      <xdr:colOff>119063</xdr:colOff>
      <xdr:row>4</xdr:row>
      <xdr:rowOff>23812</xdr:rowOff>
    </xdr:from>
    <xdr:to>
      <xdr:col>9</xdr:col>
      <xdr:colOff>535182</xdr:colOff>
      <xdr:row>5</xdr:row>
      <xdr:rowOff>61894</xdr:rowOff>
    </xdr:to>
    <xdr:grpSp>
      <xdr:nvGrpSpPr>
        <xdr:cNvPr id="8" name="Agrupar 8">
          <a:hlinkClick xmlns:r="http://schemas.openxmlformats.org/officeDocument/2006/relationships" r:id="rId2"/>
        </xdr:cNvPr>
        <xdr:cNvGrpSpPr/>
      </xdr:nvGrpSpPr>
      <xdr:grpSpPr>
        <a:xfrm>
          <a:off x="7989094" y="785812"/>
          <a:ext cx="975713" cy="228582"/>
          <a:chOff x="7817675" y="768144"/>
          <a:chExt cx="918516" cy="249238"/>
        </a:xfrm>
      </xdr:grpSpPr>
      <xdr:sp macro="" textlink="">
        <xdr:nvSpPr>
          <xdr:cNvPr id="9" name="Retângulo Arredondado 9"/>
          <xdr:cNvSpPr/>
        </xdr:nvSpPr>
        <xdr:spPr>
          <a:xfrm>
            <a:off x="7817675" y="768144"/>
            <a:ext cx="918516" cy="249238"/>
          </a:xfrm>
          <a:prstGeom prst="roundRect">
            <a:avLst>
              <a:gd name="adj" fmla="val 9474"/>
            </a:avLst>
          </a:prstGeom>
          <a:solidFill>
            <a:srgbClr val="008228"/>
          </a:solidFill>
          <a:ln w="12700" cap="flat" cmpd="sng" algn="ctr">
            <a:noFill/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pt-BR" sz="900" b="1" i="0" u="none" strike="noStrike" kern="0" cap="none" spc="0" normalizeH="0" baseline="0" noProof="0">
                <a:ln>
                  <a:noFill/>
                </a:ln>
                <a:solidFill>
                  <a:srgbClr val="D7F83C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SUMMARY</a:t>
            </a:r>
          </a:p>
        </xdr:txBody>
      </xdr:sp>
      <xdr:sp macro="" textlink="">
        <xdr:nvSpPr>
          <xdr:cNvPr id="10" name="Seta para a Direita 10"/>
          <xdr:cNvSpPr/>
        </xdr:nvSpPr>
        <xdr:spPr>
          <a:xfrm rot="10800000">
            <a:off x="7881924" y="811562"/>
            <a:ext cx="158316" cy="165212"/>
          </a:xfrm>
          <a:prstGeom prst="rightArrow">
            <a:avLst>
              <a:gd name="adj1" fmla="val 50000"/>
              <a:gd name="adj2" fmla="val 57948"/>
            </a:avLst>
          </a:prstGeom>
          <a:solidFill>
            <a:sysClr val="window" lastClr="FFFFFF"/>
          </a:solidFill>
          <a:ln w="12700" cap="flat" cmpd="sng" algn="ctr">
            <a:noFill/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pt-BR" sz="1050" b="0" i="0" u="none" strike="noStrike" kern="0" cap="none" spc="0" normalizeH="0" baseline="0" noProof="0" smtClean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1273969</xdr:colOff>
      <xdr:row>5</xdr:row>
      <xdr:rowOff>71883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906000" cy="1024383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5</xdr:row>
      <xdr:rowOff>14288</xdr:rowOff>
    </xdr:to>
    <xdr:grpSp>
      <xdr:nvGrpSpPr>
        <xdr:cNvPr id="3" name="Agrupar 4">
          <a:hlinkClick xmlns:r="http://schemas.openxmlformats.org/officeDocument/2006/relationships" r:id="rId2"/>
        </xdr:cNvPr>
        <xdr:cNvGrpSpPr/>
      </xdr:nvGrpSpPr>
      <xdr:grpSpPr>
        <a:xfrm>
          <a:off x="8632031" y="762000"/>
          <a:ext cx="0" cy="204788"/>
          <a:chOff x="7817675" y="768144"/>
          <a:chExt cx="918516" cy="249238"/>
        </a:xfrm>
      </xdr:grpSpPr>
      <xdr:sp macro="" textlink="">
        <xdr:nvSpPr>
          <xdr:cNvPr id="4" name="Retângulo Arredondado 5"/>
          <xdr:cNvSpPr/>
        </xdr:nvSpPr>
        <xdr:spPr>
          <a:xfrm>
            <a:off x="7817675" y="768144"/>
            <a:ext cx="918516" cy="249238"/>
          </a:xfrm>
          <a:prstGeom prst="roundRect">
            <a:avLst>
              <a:gd name="adj" fmla="val 9474"/>
            </a:avLst>
          </a:prstGeom>
          <a:solidFill>
            <a:srgbClr val="00822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r>
              <a:rPr lang="pt-BR" sz="900" b="1">
                <a:solidFill>
                  <a:srgbClr val="D7F83C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VOLTAR</a:t>
            </a:r>
          </a:p>
        </xdr:txBody>
      </xdr:sp>
      <xdr:sp macro="" textlink="">
        <xdr:nvSpPr>
          <xdr:cNvPr id="5" name="Seta para a Direita 6"/>
          <xdr:cNvSpPr/>
        </xdr:nvSpPr>
        <xdr:spPr>
          <a:xfrm rot="10800000">
            <a:off x="7881924" y="811562"/>
            <a:ext cx="158316" cy="165212"/>
          </a:xfrm>
          <a:prstGeom prst="rightArrow">
            <a:avLst>
              <a:gd name="adj1" fmla="val 50000"/>
              <a:gd name="adj2" fmla="val 57948"/>
            </a:avLst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050"/>
          </a:p>
        </xdr:txBody>
      </xdr:sp>
    </xdr:grpSp>
    <xdr:clientData/>
  </xdr:twoCellAnchor>
  <xdr:twoCellAnchor>
    <xdr:from>
      <xdr:col>1</xdr:col>
      <xdr:colOff>547686</xdr:colOff>
      <xdr:row>0</xdr:row>
      <xdr:rowOff>154781</xdr:rowOff>
    </xdr:from>
    <xdr:to>
      <xdr:col>5</xdr:col>
      <xdr:colOff>547686</xdr:colOff>
      <xdr:row>3</xdr:row>
      <xdr:rowOff>130969</xdr:rowOff>
    </xdr:to>
    <xdr:sp macro="" textlink="">
      <xdr:nvSpPr>
        <xdr:cNvPr id="6" name="CaixaDeTexto 5"/>
        <xdr:cNvSpPr txBox="1"/>
      </xdr:nvSpPr>
      <xdr:spPr>
        <a:xfrm>
          <a:off x="1476374" y="154781"/>
          <a:ext cx="7703343" cy="5476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800">
              <a:solidFill>
                <a:srgbClr val="008228"/>
              </a:solidFill>
              <a:latin typeface="Arial Black" panose="020B0A04020102020204" pitchFamily="34" charset="0"/>
            </a:rPr>
            <a:t>1.5 ENERGY PURCHASED FOR RESALE</a:t>
          </a:r>
        </a:p>
      </xdr:txBody>
    </xdr:sp>
    <xdr:clientData/>
  </xdr:twoCellAnchor>
  <xdr:twoCellAnchor>
    <xdr:from>
      <xdr:col>5</xdr:col>
      <xdr:colOff>202406</xdr:colOff>
      <xdr:row>3</xdr:row>
      <xdr:rowOff>119063</xdr:rowOff>
    </xdr:from>
    <xdr:to>
      <xdr:col>5</xdr:col>
      <xdr:colOff>1178119</xdr:colOff>
      <xdr:row>4</xdr:row>
      <xdr:rowOff>157145</xdr:rowOff>
    </xdr:to>
    <xdr:grpSp>
      <xdr:nvGrpSpPr>
        <xdr:cNvPr id="10" name="Agrupar 8">
          <a:hlinkClick xmlns:r="http://schemas.openxmlformats.org/officeDocument/2006/relationships" r:id="rId2"/>
        </xdr:cNvPr>
        <xdr:cNvGrpSpPr/>
      </xdr:nvGrpSpPr>
      <xdr:grpSpPr>
        <a:xfrm>
          <a:off x="8834437" y="690563"/>
          <a:ext cx="975713" cy="228582"/>
          <a:chOff x="7817675" y="768144"/>
          <a:chExt cx="918516" cy="249238"/>
        </a:xfrm>
      </xdr:grpSpPr>
      <xdr:sp macro="" textlink="">
        <xdr:nvSpPr>
          <xdr:cNvPr id="11" name="Retângulo Arredondado 9"/>
          <xdr:cNvSpPr/>
        </xdr:nvSpPr>
        <xdr:spPr>
          <a:xfrm>
            <a:off x="7817675" y="768144"/>
            <a:ext cx="918516" cy="249238"/>
          </a:xfrm>
          <a:prstGeom prst="roundRect">
            <a:avLst>
              <a:gd name="adj" fmla="val 9474"/>
            </a:avLst>
          </a:prstGeom>
          <a:solidFill>
            <a:srgbClr val="008228"/>
          </a:solidFill>
          <a:ln w="12700" cap="flat" cmpd="sng" algn="ctr">
            <a:noFill/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pt-BR" sz="900" b="1" i="0" u="none" strike="noStrike" kern="0" cap="none" spc="0" normalizeH="0" baseline="0" noProof="0">
                <a:ln>
                  <a:noFill/>
                </a:ln>
                <a:solidFill>
                  <a:srgbClr val="D7F83C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SUMMARY</a:t>
            </a:r>
          </a:p>
        </xdr:txBody>
      </xdr:sp>
      <xdr:sp macro="" textlink="">
        <xdr:nvSpPr>
          <xdr:cNvPr id="12" name="Seta para a Direita 10"/>
          <xdr:cNvSpPr/>
        </xdr:nvSpPr>
        <xdr:spPr>
          <a:xfrm rot="10800000">
            <a:off x="7881924" y="811562"/>
            <a:ext cx="158316" cy="165212"/>
          </a:xfrm>
          <a:prstGeom prst="rightArrow">
            <a:avLst>
              <a:gd name="adj1" fmla="val 50000"/>
              <a:gd name="adj2" fmla="val 57948"/>
            </a:avLst>
          </a:prstGeom>
          <a:solidFill>
            <a:sysClr val="window" lastClr="FFFFFF"/>
          </a:solidFill>
          <a:ln w="12700" cap="flat" cmpd="sng" algn="ctr">
            <a:noFill/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pt-BR" sz="1050" b="0" i="0" u="none" strike="noStrike" kern="0" cap="none" spc="0" normalizeH="0" baseline="0" noProof="0" smtClean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380999</xdr:colOff>
      <xdr:row>5</xdr:row>
      <xdr:rowOff>71883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00999" cy="1119633"/>
        </a:xfrm>
        <a:prstGeom prst="rect">
          <a:avLst/>
        </a:prstGeom>
      </xdr:spPr>
    </xdr:pic>
    <xdr:clientData/>
  </xdr:twoCellAnchor>
  <xdr:twoCellAnchor>
    <xdr:from>
      <xdr:col>1</xdr:col>
      <xdr:colOff>523875</xdr:colOff>
      <xdr:row>1</xdr:row>
      <xdr:rowOff>57150</xdr:rowOff>
    </xdr:from>
    <xdr:to>
      <xdr:col>5</xdr:col>
      <xdr:colOff>1047750</xdr:colOff>
      <xdr:row>4</xdr:row>
      <xdr:rowOff>33338</xdr:rowOff>
    </xdr:to>
    <xdr:sp macro="" textlink="">
      <xdr:nvSpPr>
        <xdr:cNvPr id="4" name="CaixaDeTexto 3"/>
        <xdr:cNvSpPr txBox="1"/>
      </xdr:nvSpPr>
      <xdr:spPr>
        <a:xfrm>
          <a:off x="1452563" y="247650"/>
          <a:ext cx="5512593" cy="5953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2800">
              <a:solidFill>
                <a:srgbClr val="008228"/>
              </a:solidFill>
              <a:latin typeface="Arial Black" panose="020B0A04020102020204" pitchFamily="34" charset="0"/>
            </a:rPr>
            <a:t>1.6 ENERGY LOSSES</a:t>
          </a:r>
        </a:p>
      </xdr:txBody>
    </xdr:sp>
    <xdr:clientData/>
  </xdr:twoCellAnchor>
  <xdr:twoCellAnchor>
    <xdr:from>
      <xdr:col>0</xdr:col>
      <xdr:colOff>881064</xdr:colOff>
      <xdr:row>34</xdr:row>
      <xdr:rowOff>163360</xdr:rowOff>
    </xdr:from>
    <xdr:to>
      <xdr:col>5</xdr:col>
      <xdr:colOff>250032</xdr:colOff>
      <xdr:row>36</xdr:row>
      <xdr:rowOff>47625</xdr:rowOff>
    </xdr:to>
    <xdr:sp macro="" textlink="">
      <xdr:nvSpPr>
        <xdr:cNvPr id="9" name="Retângulo 8"/>
        <xdr:cNvSpPr/>
      </xdr:nvSpPr>
      <xdr:spPr>
        <a:xfrm>
          <a:off x="881064" y="6723704"/>
          <a:ext cx="5286374" cy="265265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285750" indent="-285750">
            <a:buFont typeface="Arial" panose="020B0604020202020204" pitchFamily="34" charset="0"/>
            <a:buChar char="•"/>
          </a:pPr>
          <a:r>
            <a:rPr lang="pt-BR" sz="110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</a:rPr>
            <a:t>12 months (moving window, July 2020 – June 2021).</a:t>
          </a:r>
        </a:p>
      </xdr:txBody>
    </xdr:sp>
    <xdr:clientData/>
  </xdr:twoCellAnchor>
  <xdr:twoCellAnchor>
    <xdr:from>
      <xdr:col>5</xdr:col>
      <xdr:colOff>1000125</xdr:colOff>
      <xdr:row>3</xdr:row>
      <xdr:rowOff>226218</xdr:rowOff>
    </xdr:from>
    <xdr:to>
      <xdr:col>7</xdr:col>
      <xdr:colOff>273244</xdr:colOff>
      <xdr:row>4</xdr:row>
      <xdr:rowOff>216675</xdr:rowOff>
    </xdr:to>
    <xdr:grpSp>
      <xdr:nvGrpSpPr>
        <xdr:cNvPr id="10" name="Agrupar 8">
          <a:hlinkClick xmlns:r="http://schemas.openxmlformats.org/officeDocument/2006/relationships" r:id="rId2"/>
        </xdr:cNvPr>
        <xdr:cNvGrpSpPr/>
      </xdr:nvGrpSpPr>
      <xdr:grpSpPr>
        <a:xfrm>
          <a:off x="6917531" y="797718"/>
          <a:ext cx="975713" cy="228582"/>
          <a:chOff x="7817675" y="768144"/>
          <a:chExt cx="918516" cy="249238"/>
        </a:xfrm>
      </xdr:grpSpPr>
      <xdr:sp macro="" textlink="">
        <xdr:nvSpPr>
          <xdr:cNvPr id="11" name="Retângulo Arredondado 9"/>
          <xdr:cNvSpPr/>
        </xdr:nvSpPr>
        <xdr:spPr>
          <a:xfrm>
            <a:off x="7817675" y="768144"/>
            <a:ext cx="918516" cy="249238"/>
          </a:xfrm>
          <a:prstGeom prst="roundRect">
            <a:avLst>
              <a:gd name="adj" fmla="val 9474"/>
            </a:avLst>
          </a:prstGeom>
          <a:solidFill>
            <a:srgbClr val="008228"/>
          </a:solidFill>
          <a:ln w="12700" cap="flat" cmpd="sng" algn="ctr">
            <a:noFill/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pt-BR" sz="900" b="1" i="0" u="none" strike="noStrike" kern="0" cap="none" spc="0" normalizeH="0" baseline="0" noProof="0">
                <a:ln>
                  <a:noFill/>
                </a:ln>
                <a:solidFill>
                  <a:srgbClr val="D7F83C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SUMMARY</a:t>
            </a:r>
          </a:p>
        </xdr:txBody>
      </xdr:sp>
      <xdr:sp macro="" textlink="">
        <xdr:nvSpPr>
          <xdr:cNvPr id="12" name="Seta para a Direita 10"/>
          <xdr:cNvSpPr/>
        </xdr:nvSpPr>
        <xdr:spPr>
          <a:xfrm rot="10800000">
            <a:off x="7881924" y="811562"/>
            <a:ext cx="158316" cy="165212"/>
          </a:xfrm>
          <a:prstGeom prst="rightArrow">
            <a:avLst>
              <a:gd name="adj1" fmla="val 50000"/>
              <a:gd name="adj2" fmla="val 57948"/>
            </a:avLst>
          </a:prstGeom>
          <a:solidFill>
            <a:sysClr val="window" lastClr="FFFFFF"/>
          </a:solidFill>
          <a:ln w="12700" cap="flat" cmpd="sng" algn="ctr">
            <a:noFill/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pt-BR" sz="1050" b="0" i="0" u="none" strike="noStrike" kern="0" cap="none" spc="0" normalizeH="0" baseline="0" noProof="0" smtClean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xdr:txBody>
      </xdr:sp>
    </xdr:grpSp>
    <xdr:clientData/>
  </xdr:twoCellAnchor>
  <xdr:twoCellAnchor editAs="oneCell">
    <xdr:from>
      <xdr:col>1</xdr:col>
      <xdr:colOff>0</xdr:colOff>
      <xdr:row>12</xdr:row>
      <xdr:rowOff>0</xdr:rowOff>
    </xdr:from>
    <xdr:to>
      <xdr:col>5</xdr:col>
      <xdr:colOff>1085044</xdr:colOff>
      <xdr:row>33</xdr:row>
      <xdr:rowOff>11906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28688" y="2369344"/>
          <a:ext cx="6073762" cy="401240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619919</xdr:colOff>
      <xdr:row>5</xdr:row>
      <xdr:rowOff>109983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61450" cy="1094233"/>
        </a:xfrm>
        <a:prstGeom prst="rect">
          <a:avLst/>
        </a:prstGeom>
      </xdr:spPr>
    </xdr:pic>
    <xdr:clientData/>
  </xdr:twoCellAnchor>
  <xdr:twoCellAnchor>
    <xdr:from>
      <xdr:col>0</xdr:col>
      <xdr:colOff>1507333</xdr:colOff>
      <xdr:row>1</xdr:row>
      <xdr:rowOff>44450</xdr:rowOff>
    </xdr:from>
    <xdr:to>
      <xdr:col>10</xdr:col>
      <xdr:colOff>428627</xdr:colOff>
      <xdr:row>4</xdr:row>
      <xdr:rowOff>33338</xdr:rowOff>
    </xdr:to>
    <xdr:sp macro="" textlink="">
      <xdr:nvSpPr>
        <xdr:cNvPr id="4" name="CaixaDeTexto 3"/>
        <xdr:cNvSpPr txBox="1"/>
      </xdr:nvSpPr>
      <xdr:spPr>
        <a:xfrm>
          <a:off x="1507333" y="246856"/>
          <a:ext cx="6934200" cy="5961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2800">
              <a:solidFill>
                <a:srgbClr val="008228"/>
              </a:solidFill>
              <a:latin typeface="Arial Black" panose="020B0A04020102020204" pitchFamily="34" charset="0"/>
            </a:rPr>
            <a:t>1.7 DECi and FECi</a:t>
          </a:r>
        </a:p>
      </xdr:txBody>
    </xdr:sp>
    <xdr:clientData/>
  </xdr:twoCellAnchor>
  <xdr:twoCellAnchor>
    <xdr:from>
      <xdr:col>9</xdr:col>
      <xdr:colOff>130968</xdr:colOff>
      <xdr:row>3</xdr:row>
      <xdr:rowOff>166687</xdr:rowOff>
    </xdr:from>
    <xdr:to>
      <xdr:col>10</xdr:col>
      <xdr:colOff>499463</xdr:colOff>
      <xdr:row>4</xdr:row>
      <xdr:rowOff>192863</xdr:rowOff>
    </xdr:to>
    <xdr:grpSp>
      <xdr:nvGrpSpPr>
        <xdr:cNvPr id="8" name="Agrupar 8">
          <a:hlinkClick xmlns:r="http://schemas.openxmlformats.org/officeDocument/2006/relationships" r:id="rId2"/>
        </xdr:cNvPr>
        <xdr:cNvGrpSpPr/>
      </xdr:nvGrpSpPr>
      <xdr:grpSpPr>
        <a:xfrm>
          <a:off x="7536656" y="773906"/>
          <a:ext cx="975713" cy="228582"/>
          <a:chOff x="7817675" y="768144"/>
          <a:chExt cx="918516" cy="249238"/>
        </a:xfrm>
      </xdr:grpSpPr>
      <xdr:sp macro="" textlink="">
        <xdr:nvSpPr>
          <xdr:cNvPr id="9" name="Retângulo Arredondado 9"/>
          <xdr:cNvSpPr/>
        </xdr:nvSpPr>
        <xdr:spPr>
          <a:xfrm>
            <a:off x="7817675" y="768144"/>
            <a:ext cx="918516" cy="249238"/>
          </a:xfrm>
          <a:prstGeom prst="roundRect">
            <a:avLst>
              <a:gd name="adj" fmla="val 9474"/>
            </a:avLst>
          </a:prstGeom>
          <a:solidFill>
            <a:srgbClr val="008228"/>
          </a:solidFill>
          <a:ln w="12700" cap="flat" cmpd="sng" algn="ctr">
            <a:noFill/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pt-BR" sz="900" b="1" i="0" u="none" strike="noStrike" kern="0" cap="none" spc="0" normalizeH="0" baseline="0" noProof="0">
                <a:ln>
                  <a:noFill/>
                </a:ln>
                <a:solidFill>
                  <a:srgbClr val="D7F83C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SUMMARY</a:t>
            </a:r>
          </a:p>
        </xdr:txBody>
      </xdr:sp>
      <xdr:sp macro="" textlink="">
        <xdr:nvSpPr>
          <xdr:cNvPr id="10" name="Seta para a Direita 10"/>
          <xdr:cNvSpPr/>
        </xdr:nvSpPr>
        <xdr:spPr>
          <a:xfrm rot="10800000">
            <a:off x="7881924" y="811562"/>
            <a:ext cx="158316" cy="165212"/>
          </a:xfrm>
          <a:prstGeom prst="rightArrow">
            <a:avLst>
              <a:gd name="adj1" fmla="val 50000"/>
              <a:gd name="adj2" fmla="val 57948"/>
            </a:avLst>
          </a:prstGeom>
          <a:solidFill>
            <a:sysClr val="window" lastClr="FFFFFF"/>
          </a:solidFill>
          <a:ln w="12700" cap="flat" cmpd="sng" algn="ctr">
            <a:noFill/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pt-BR" sz="1050" b="0" i="0" u="none" strike="noStrike" kern="0" cap="none" spc="0" normalizeH="0" baseline="0" noProof="0" smtClean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181420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133920"/>
        </a:xfrm>
        <a:prstGeom prst="rect">
          <a:avLst/>
        </a:prstGeom>
      </xdr:spPr>
    </xdr:pic>
    <xdr:clientData/>
  </xdr:twoCellAnchor>
  <xdr:twoCellAnchor>
    <xdr:from>
      <xdr:col>1</xdr:col>
      <xdr:colOff>1530349</xdr:colOff>
      <xdr:row>1</xdr:row>
      <xdr:rowOff>15874</xdr:rowOff>
    </xdr:from>
    <xdr:to>
      <xdr:col>9</xdr:col>
      <xdr:colOff>273844</xdr:colOff>
      <xdr:row>6</xdr:row>
      <xdr:rowOff>95250</xdr:rowOff>
    </xdr:to>
    <xdr:sp macro="" textlink="">
      <xdr:nvSpPr>
        <xdr:cNvPr id="3" name="CaixaDeTexto 2"/>
        <xdr:cNvSpPr txBox="1"/>
      </xdr:nvSpPr>
      <xdr:spPr>
        <a:xfrm>
          <a:off x="1804193" y="206374"/>
          <a:ext cx="6292057" cy="1031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800">
              <a:solidFill>
                <a:srgbClr val="008228"/>
              </a:solidFill>
              <a:latin typeface="Arial Black" panose="020B0A04020102020204" pitchFamily="34" charset="0"/>
            </a:rPr>
            <a:t>1.8 RECEIVABLES COLLECTION INDEX </a:t>
          </a:r>
          <a:r>
            <a:rPr lang="pt-BR" sz="1800" baseline="0">
              <a:solidFill>
                <a:srgbClr val="008228"/>
              </a:solidFill>
              <a:latin typeface="Arial Black" panose="020B0A04020102020204" pitchFamily="34" charset="0"/>
            </a:rPr>
            <a:t/>
          </a:r>
          <a:br>
            <a:rPr lang="pt-BR" sz="1800" baseline="0">
              <a:solidFill>
                <a:srgbClr val="008228"/>
              </a:solidFill>
              <a:latin typeface="Arial Black" panose="020B0A04020102020204" pitchFamily="34" charset="0"/>
            </a:rPr>
          </a:br>
          <a:r>
            <a:rPr lang="pt-BR" sz="1800" baseline="0">
              <a:solidFill>
                <a:srgbClr val="008228"/>
              </a:solidFill>
              <a:latin typeface="Arial Black" panose="020B0A04020102020204" pitchFamily="34" charset="0"/>
            </a:rPr>
            <a:t>(Collection/Billing) % - 12 month moving average</a:t>
          </a:r>
        </a:p>
      </xdr:txBody>
    </xdr:sp>
    <xdr:clientData/>
  </xdr:twoCellAnchor>
  <xdr:twoCellAnchor>
    <xdr:from>
      <xdr:col>8</xdr:col>
      <xdr:colOff>547687</xdr:colOff>
      <xdr:row>4</xdr:row>
      <xdr:rowOff>95250</xdr:rowOff>
    </xdr:from>
    <xdr:to>
      <xdr:col>10</xdr:col>
      <xdr:colOff>332775</xdr:colOff>
      <xdr:row>5</xdr:row>
      <xdr:rowOff>133332</xdr:rowOff>
    </xdr:to>
    <xdr:grpSp>
      <xdr:nvGrpSpPr>
        <xdr:cNvPr id="12" name="Agrupar 8">
          <a:hlinkClick xmlns:r="http://schemas.openxmlformats.org/officeDocument/2006/relationships" r:id="rId2"/>
        </xdr:cNvPr>
        <xdr:cNvGrpSpPr/>
      </xdr:nvGrpSpPr>
      <xdr:grpSpPr>
        <a:xfrm>
          <a:off x="7810500" y="857250"/>
          <a:ext cx="975713" cy="228582"/>
          <a:chOff x="7817675" y="768144"/>
          <a:chExt cx="918516" cy="249238"/>
        </a:xfrm>
      </xdr:grpSpPr>
      <xdr:sp macro="" textlink="">
        <xdr:nvSpPr>
          <xdr:cNvPr id="13" name="Retângulo Arredondado 9"/>
          <xdr:cNvSpPr/>
        </xdr:nvSpPr>
        <xdr:spPr>
          <a:xfrm>
            <a:off x="7817675" y="768144"/>
            <a:ext cx="918516" cy="249238"/>
          </a:xfrm>
          <a:prstGeom prst="roundRect">
            <a:avLst>
              <a:gd name="adj" fmla="val 9474"/>
            </a:avLst>
          </a:prstGeom>
          <a:solidFill>
            <a:srgbClr val="008228"/>
          </a:solidFill>
          <a:ln w="12700" cap="flat" cmpd="sng" algn="ctr">
            <a:noFill/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pt-BR" sz="900" b="1" i="0" u="none" strike="noStrike" kern="0" cap="none" spc="0" normalizeH="0" baseline="0" noProof="0">
                <a:ln>
                  <a:noFill/>
                </a:ln>
                <a:solidFill>
                  <a:srgbClr val="D7F83C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SUMMARY</a:t>
            </a:r>
          </a:p>
        </xdr:txBody>
      </xdr:sp>
      <xdr:sp macro="" textlink="">
        <xdr:nvSpPr>
          <xdr:cNvPr id="14" name="Seta para a Direita 10"/>
          <xdr:cNvSpPr/>
        </xdr:nvSpPr>
        <xdr:spPr>
          <a:xfrm rot="10800000">
            <a:off x="7881924" y="811562"/>
            <a:ext cx="158316" cy="165212"/>
          </a:xfrm>
          <a:prstGeom prst="rightArrow">
            <a:avLst>
              <a:gd name="adj1" fmla="val 50000"/>
              <a:gd name="adj2" fmla="val 57948"/>
            </a:avLst>
          </a:prstGeom>
          <a:solidFill>
            <a:sysClr val="window" lastClr="FFFFFF"/>
          </a:solidFill>
          <a:ln w="12700" cap="flat" cmpd="sng" algn="ctr">
            <a:noFill/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pt-BR" sz="1050" b="0" i="0" u="none" strike="noStrike" kern="0" cap="none" spc="0" normalizeH="0" baseline="0" noProof="0" smtClean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2</xdr:col>
      <xdr:colOff>226219</xdr:colOff>
      <xdr:row>8</xdr:row>
      <xdr:rowOff>71436</xdr:rowOff>
    </xdr:from>
    <xdr:to>
      <xdr:col>7</xdr:col>
      <xdr:colOff>797719</xdr:colOff>
      <xdr:row>11</xdr:row>
      <xdr:rowOff>176664</xdr:rowOff>
    </xdr:to>
    <xdr:sp macro="" textlink="">
      <xdr:nvSpPr>
        <xdr:cNvPr id="15" name="Retângulo Arredondado 4"/>
        <xdr:cNvSpPr/>
      </xdr:nvSpPr>
      <xdr:spPr>
        <a:xfrm>
          <a:off x="2381250" y="1595436"/>
          <a:ext cx="4750594" cy="676728"/>
        </a:xfrm>
        <a:prstGeom prst="roundRect">
          <a:avLst>
            <a:gd name="adj" fmla="val 50000"/>
          </a:avLst>
        </a:prstGeom>
        <a:solidFill>
          <a:srgbClr val="B9DF1D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600" b="1" i="1">
              <a:solidFill>
                <a:srgbClr val="007A47"/>
              </a:solidFill>
              <a:latin typeface="Century Gothic" panose="020B0502020202020204" pitchFamily="34" charset="0"/>
            </a:rPr>
            <a:t>Receivables Collection Index </a:t>
          </a:r>
          <a:r>
            <a:rPr lang="en-US" sz="1400" b="1" i="1">
              <a:solidFill>
                <a:srgbClr val="007A47"/>
              </a:solidFill>
              <a:latin typeface="Century Gothic" panose="020B0502020202020204" pitchFamily="34" charset="0"/>
            </a:rPr>
            <a:t>(ARFA</a:t>
          </a:r>
          <a:r>
            <a:rPr lang="en-US" sz="1600" b="1" i="1" baseline="30000">
              <a:solidFill>
                <a:srgbClr val="007A47"/>
              </a:solidFill>
              <a:latin typeface="Century Gothic" panose="020B0502020202020204" pitchFamily="34" charset="0"/>
            </a:rPr>
            <a:t>2</a:t>
          </a:r>
          <a:r>
            <a:rPr lang="en-US" sz="1400" b="1" i="1">
              <a:solidFill>
                <a:srgbClr val="007A47"/>
              </a:solidFill>
              <a:latin typeface="Century Gothic" panose="020B0502020202020204" pitchFamily="34" charset="0"/>
            </a:rPr>
            <a:t>): Collection/Billing, %</a:t>
          </a:r>
        </a:p>
      </xdr:txBody>
    </xdr:sp>
    <xdr:clientData/>
  </xdr:twoCellAnchor>
  <xdr:twoCellAnchor>
    <xdr:from>
      <xdr:col>2</xdr:col>
      <xdr:colOff>261938</xdr:colOff>
      <xdr:row>26</xdr:row>
      <xdr:rowOff>75648</xdr:rowOff>
    </xdr:from>
    <xdr:to>
      <xdr:col>7</xdr:col>
      <xdr:colOff>845343</xdr:colOff>
      <xdr:row>29</xdr:row>
      <xdr:rowOff>120356</xdr:rowOff>
    </xdr:to>
    <xdr:sp macro="" textlink="">
      <xdr:nvSpPr>
        <xdr:cNvPr id="16" name="Retângulo Arredondado 8"/>
        <xdr:cNvSpPr/>
      </xdr:nvSpPr>
      <xdr:spPr>
        <a:xfrm>
          <a:off x="2416969" y="5028648"/>
          <a:ext cx="4762499" cy="616208"/>
        </a:xfrm>
        <a:prstGeom prst="roundRect">
          <a:avLst>
            <a:gd name="adj" fmla="val 50000"/>
          </a:avLst>
        </a:prstGeom>
        <a:solidFill>
          <a:srgbClr val="B9DF1D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600" b="1" i="1">
              <a:solidFill>
                <a:srgbClr val="007A47"/>
              </a:solidFill>
              <a:latin typeface="Century Gothic" panose="020B0502020202020204" pitchFamily="34" charset="0"/>
            </a:rPr>
            <a:t>Provision for default </a:t>
          </a:r>
        </a:p>
        <a:p>
          <a:pPr algn="ctr"/>
          <a:r>
            <a:rPr lang="en-US" sz="1600" b="1" i="1">
              <a:solidFill>
                <a:srgbClr val="007A47"/>
              </a:solidFill>
              <a:latin typeface="Century Gothic" panose="020B0502020202020204" pitchFamily="34" charset="0"/>
            </a:rPr>
            <a:t>(R$ mn)</a:t>
          </a:r>
        </a:p>
      </xdr:txBody>
    </xdr:sp>
    <xdr:clientData/>
  </xdr:twoCellAnchor>
  <xdr:twoCellAnchor>
    <xdr:from>
      <xdr:col>2</xdr:col>
      <xdr:colOff>476249</xdr:colOff>
      <xdr:row>29</xdr:row>
      <xdr:rowOff>107156</xdr:rowOff>
    </xdr:from>
    <xdr:to>
      <xdr:col>7</xdr:col>
      <xdr:colOff>607218</xdr:colOff>
      <xdr:row>44</xdr:row>
      <xdr:rowOff>166685</xdr:rowOff>
    </xdr:to>
    <xdr:graphicFrame macro="">
      <xdr:nvGraphicFramePr>
        <xdr:cNvPr id="17" name="Gráfico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476250</xdr:colOff>
      <xdr:row>11</xdr:row>
      <xdr:rowOff>166687</xdr:rowOff>
    </xdr:from>
    <xdr:to>
      <xdr:col>7</xdr:col>
      <xdr:colOff>547687</xdr:colOff>
      <xdr:row>25</xdr:row>
      <xdr:rowOff>95250</xdr:rowOff>
    </xdr:to>
    <xdr:graphicFrame macro="">
      <xdr:nvGraphicFramePr>
        <xdr:cNvPr id="18" name="Gráfico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c055894\AppData\Local\Microsoft\Windows\INetCache\Content.Outlook\Y1YZNJJ9\teste_atualizado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ESTATISTICA\Balanco_Energia_PCAR\2020\Balan&#231;o%20de%20Energia%20El&#233;trica_2020_2005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ol pot inst"/>
      <sheetName val="Evol GF"/>
      <sheetName val="16032020"/>
      <sheetName val="10022020"/>
      <sheetName val="resumo"/>
      <sheetName val="06122019"/>
      <sheetName val="21082019"/>
      <sheetName val="23072019"/>
      <sheetName val="05062019"/>
      <sheetName val="01052019"/>
      <sheetName val="11012019"/>
      <sheetName val="31122018 (2)"/>
      <sheetName val="31122017 (2)"/>
      <sheetName val="31122018"/>
      <sheetName val="20122018"/>
      <sheetName val="28112018"/>
      <sheetName val="01082018"/>
      <sheetName val="01062018"/>
      <sheetName val="01032018"/>
      <sheetName val="01012018"/>
      <sheetName val="01122017"/>
      <sheetName val="30102017"/>
      <sheetName val="27092017"/>
      <sheetName val="08092017"/>
      <sheetName val="19072017"/>
      <sheetName val="20042017"/>
      <sheetName val="31032017"/>
      <sheetName val="20F (3)"/>
      <sheetName val="31122016"/>
      <sheetName val="04112016"/>
      <sheetName val="05082016"/>
      <sheetName val="29062016"/>
      <sheetName val="18062016"/>
      <sheetName val="19052016"/>
      <sheetName val="28042016"/>
      <sheetName val="20042016"/>
      <sheetName val="13012016"/>
      <sheetName val="06012016"/>
      <sheetName val="01082015"/>
      <sheetName val="04032015"/>
      <sheetName val="27022015"/>
      <sheetName val="31122014"/>
      <sheetName val="14122014"/>
      <sheetName val="Power View2"/>
      <sheetName val="referência"/>
      <sheetName val="20F (2)"/>
      <sheetName val="20F"/>
      <sheetName val="Dow Jones 2018"/>
      <sheetName val="teste_atualizado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RMES"/>
      <sheetName val="Confere"/>
      <sheetName val="Configurações"/>
      <sheetName val="RESUMO 20F (Sem Cruzamento)"/>
      <sheetName val="Infograma"/>
      <sheetName val="RESUMO 20F"/>
      <sheetName val="PlanejamentoC&amp;V"/>
      <sheetName val="CEMIG HOLDING_APENAS_INTEGRAIS"/>
      <sheetName val="EnergiaSecundaria"/>
      <sheetName val="SazoCCEAR"/>
      <sheetName val="Dados_PC-PM"/>
      <sheetName val="CEMIG D"/>
      <sheetName val="CEMIG G"/>
      <sheetName val="CEMIG_Conv"/>
      <sheetName val="CEMIG_I0"/>
      <sheetName val="CEMIG_I1"/>
      <sheetName val="CEMIG_I5"/>
      <sheetName val="CEMIG_I8"/>
      <sheetName val="CEMIG_2I5"/>
      <sheetName val="CEMIG PCH G"/>
      <sheetName val="CEMIG PCH I1"/>
      <sheetName val="CEMIG PCH I5"/>
      <sheetName val="HORIZONTES G"/>
      <sheetName val="HORIZONTES I1 G"/>
      <sheetName val="HORIZONTES I5 G"/>
      <sheetName val="ROSAL G"/>
      <sheetName val="SA CARVALHO G"/>
      <sheetName val="SPE G"/>
      <sheetName val="SPE TRES MARIAS"/>
      <sheetName val="SPE CAMARGOS"/>
      <sheetName val="SPE ITUTINGA"/>
      <sheetName val="SPE SALTO GRANDE"/>
      <sheetName val="SPE GERA LESTE"/>
      <sheetName val="SPE GERA OESTE"/>
      <sheetName val="SPE GERA SUL"/>
    </sheetNames>
    <sheetDataSet>
      <sheetData sheetId="0"/>
      <sheetData sheetId="1"/>
      <sheetData sheetId="2"/>
      <sheetData sheetId="3"/>
      <sheetData sheetId="4">
        <row r="5">
          <cell r="F5">
            <v>18694.665165014998</v>
          </cell>
        </row>
        <row r="18">
          <cell r="C18">
            <v>1445.1022113669999</v>
          </cell>
        </row>
        <row r="19">
          <cell r="I19">
            <v>4380.7800386700001</v>
          </cell>
        </row>
        <row r="20">
          <cell r="C20">
            <v>4288.7150071690012</v>
          </cell>
        </row>
        <row r="24">
          <cell r="C24">
            <v>4463.2265683189989</v>
          </cell>
        </row>
        <row r="26">
          <cell r="C26">
            <v>4414.240064824</v>
          </cell>
        </row>
        <row r="28">
          <cell r="C28">
            <v>271.23089400000003</v>
          </cell>
        </row>
        <row r="30">
          <cell r="C30">
            <v>1833.2179720080001</v>
          </cell>
        </row>
        <row r="32">
          <cell r="C32">
            <v>188.159479</v>
          </cell>
        </row>
        <row r="34">
          <cell r="C34">
            <v>139.275374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1" name="Tabela1" displayName="Tabela1" ref="B7:D12" totalsRowShown="0" headerRowDxfId="81">
  <tableColumns count="3">
    <tableColumn id="1" name="Year" dataDxfId="80"/>
    <tableColumn id="2" name="Limit" dataDxfId="79" dataCellStyle="Vírgula"/>
    <tableColumn id="3" name="DECi" dataDxfId="78" dataCellStyle="Vírgula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Tabela14" displayName="Tabela14" ref="F7:H13" totalsRowShown="0" headerRowDxfId="77">
  <tableColumns count="3">
    <tableColumn id="1" name="Year" dataDxfId="76"/>
    <tableColumn id="2" name="Limit" dataDxfId="75" dataCellStyle="Vírgula"/>
    <tableColumn id="3" name="FECi" dataDxfId="74" dataCellStyle="Vírgula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tabSelected="1" zoomScale="80" zoomScaleNormal="80" workbookViewId="0">
      <selection activeCell="L11" sqref="L11"/>
    </sheetView>
  </sheetViews>
  <sheetFormatPr defaultColWidth="0" defaultRowHeight="15" zeroHeight="1" x14ac:dyDescent="0.25"/>
  <cols>
    <col min="1" max="12" width="8.7109375" style="1" customWidth="1"/>
    <col min="13" max="15" width="8.7109375" style="1" hidden="1" customWidth="1"/>
    <col min="16" max="16384" width="8.7109375" style="1" hidden="1"/>
  </cols>
  <sheetData>
    <row r="1" spans="13:15" x14ac:dyDescent="0.25">
      <c r="M1" s="106"/>
      <c r="N1" s="106"/>
      <c r="O1" s="106"/>
    </row>
    <row r="2" spans="13:15" x14ac:dyDescent="0.25">
      <c r="M2" s="106"/>
      <c r="N2" s="106"/>
      <c r="O2" s="106"/>
    </row>
    <row r="3" spans="13:15" x14ac:dyDescent="0.25">
      <c r="M3" s="106"/>
      <c r="N3" s="106"/>
      <c r="O3" s="106"/>
    </row>
    <row r="4" spans="13:15" x14ac:dyDescent="0.25">
      <c r="M4" s="106"/>
      <c r="N4" s="106"/>
      <c r="O4" s="106"/>
    </row>
    <row r="5" spans="13:15" x14ac:dyDescent="0.25">
      <c r="M5" s="106"/>
      <c r="N5" s="106"/>
      <c r="O5" s="106"/>
    </row>
    <row r="6" spans="13:15" x14ac:dyDescent="0.25">
      <c r="M6" s="106"/>
      <c r="N6" s="106"/>
      <c r="O6" s="106"/>
    </row>
    <row r="7" spans="13:15" x14ac:dyDescent="0.25">
      <c r="M7" s="106"/>
      <c r="N7" s="106"/>
      <c r="O7" s="106"/>
    </row>
    <row r="8" spans="13:15" x14ac:dyDescent="0.25">
      <c r="M8" s="106"/>
      <c r="N8" s="106"/>
      <c r="O8" s="106"/>
    </row>
    <row r="9" spans="13:15" x14ac:dyDescent="0.25">
      <c r="M9" s="106"/>
      <c r="N9" s="106"/>
      <c r="O9" s="106"/>
    </row>
    <row r="10" spans="13:15" x14ac:dyDescent="0.25">
      <c r="M10" s="106"/>
      <c r="N10" s="106"/>
      <c r="O10" s="106"/>
    </row>
    <row r="11" spans="13:15" x14ac:dyDescent="0.25">
      <c r="M11" s="106"/>
      <c r="N11" s="106"/>
      <c r="O11" s="106"/>
    </row>
    <row r="12" spans="13:15" x14ac:dyDescent="0.25">
      <c r="M12" s="106"/>
      <c r="N12" s="106"/>
      <c r="O12" s="106"/>
    </row>
    <row r="13" spans="13:15" x14ac:dyDescent="0.25">
      <c r="M13" s="106"/>
      <c r="N13" s="106"/>
      <c r="O13" s="106"/>
    </row>
    <row r="14" spans="13:15" x14ac:dyDescent="0.25">
      <c r="M14" s="106"/>
      <c r="N14" s="106"/>
      <c r="O14" s="106"/>
    </row>
    <row r="15" spans="13:15" x14ac:dyDescent="0.25">
      <c r="M15" s="106"/>
      <c r="N15" s="106"/>
      <c r="O15" s="106"/>
    </row>
    <row r="16" spans="13:15" x14ac:dyDescent="0.25">
      <c r="M16" s="106"/>
      <c r="N16" s="106"/>
      <c r="O16" s="106"/>
    </row>
    <row r="17" spans="13:15" x14ac:dyDescent="0.25">
      <c r="M17" s="106"/>
      <c r="N17" s="106"/>
      <c r="O17" s="106"/>
    </row>
    <row r="18" spans="13:15" x14ac:dyDescent="0.25">
      <c r="M18" s="106"/>
      <c r="N18" s="106"/>
      <c r="O18" s="106"/>
    </row>
    <row r="19" spans="13:15" x14ac:dyDescent="0.25">
      <c r="M19" s="106"/>
      <c r="N19" s="106"/>
      <c r="O19" s="106"/>
    </row>
    <row r="20" spans="13:15" x14ac:dyDescent="0.25">
      <c r="M20" s="106"/>
      <c r="N20" s="106"/>
      <c r="O20" s="106"/>
    </row>
    <row r="21" spans="13:15" x14ac:dyDescent="0.25">
      <c r="M21" s="106"/>
      <c r="N21" s="106"/>
      <c r="O21" s="106"/>
    </row>
    <row r="22" spans="13:15" x14ac:dyDescent="0.25">
      <c r="M22" s="106"/>
      <c r="N22" s="106"/>
      <c r="O22" s="106"/>
    </row>
    <row r="23" spans="13:15" x14ac:dyDescent="0.25">
      <c r="M23" s="106"/>
      <c r="N23" s="106"/>
      <c r="O23" s="106"/>
    </row>
    <row r="24" spans="13:15" x14ac:dyDescent="0.25">
      <c r="M24" s="106"/>
      <c r="N24" s="106"/>
      <c r="O24" s="106"/>
    </row>
    <row r="25" spans="13:15" x14ac:dyDescent="0.25">
      <c r="M25" s="106"/>
      <c r="N25" s="106"/>
      <c r="O25" s="106"/>
    </row>
    <row r="26" spans="13:15" x14ac:dyDescent="0.25">
      <c r="M26" s="106"/>
      <c r="N26" s="106"/>
      <c r="O26" s="106"/>
    </row>
    <row r="27" spans="13:15" x14ac:dyDescent="0.25">
      <c r="M27" s="106"/>
      <c r="N27" s="106"/>
      <c r="O27" s="106"/>
    </row>
    <row r="28" spans="13:15" x14ac:dyDescent="0.25">
      <c r="M28" s="106"/>
      <c r="N28" s="106"/>
      <c r="O28" s="106"/>
    </row>
    <row r="29" spans="13:15" x14ac:dyDescent="0.25">
      <c r="M29" s="106"/>
      <c r="N29" s="106"/>
      <c r="O29" s="106"/>
    </row>
    <row r="30" spans="13:15" x14ac:dyDescent="0.25">
      <c r="M30" s="106"/>
      <c r="N30" s="106"/>
      <c r="O30" s="106"/>
    </row>
    <row r="31" spans="13:15" x14ac:dyDescent="0.25">
      <c r="M31" s="106"/>
      <c r="N31" s="106"/>
      <c r="O31" s="106"/>
    </row>
    <row r="32" spans="13:15" x14ac:dyDescent="0.25">
      <c r="M32" s="106"/>
      <c r="N32" s="106"/>
      <c r="O32" s="106"/>
    </row>
    <row r="33" spans="1:15" hidden="1" x14ac:dyDescent="0.2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</row>
    <row r="34" spans="1:15" hidden="1" x14ac:dyDescent="0.2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</row>
    <row r="35" spans="1:15" hidden="1" x14ac:dyDescent="0.25">
      <c r="A35" s="106"/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</row>
    <row r="36" spans="1:15" hidden="1" x14ac:dyDescent="0.25">
      <c r="A36" s="106"/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</row>
    <row r="37" spans="1:15" hidden="1" x14ac:dyDescent="0.25">
      <c r="A37" s="106"/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</row>
    <row r="38" spans="1:15" hidden="1" x14ac:dyDescent="0.25">
      <c r="A38" s="106"/>
      <c r="B38" s="106"/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</row>
    <row r="39" spans="1:15" hidden="1" x14ac:dyDescent="0.25">
      <c r="A39" s="106"/>
      <c r="B39" s="106"/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</row>
    <row r="40" spans="1:15" hidden="1" x14ac:dyDescent="0.25">
      <c r="A40" s="106"/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</row>
    <row r="41" spans="1:15" hidden="1" x14ac:dyDescent="0.25">
      <c r="A41" s="106"/>
      <c r="B41" s="106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</row>
    <row r="42" spans="1:15" hidden="1" x14ac:dyDescent="0.25">
      <c r="A42" s="106"/>
      <c r="B42" s="106"/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</row>
  </sheetData>
  <pageMargins left="0.511811024" right="0.511811024" top="0.78740157499999996" bottom="0.78740157499999996" header="0.31496062000000002" footer="0.31496062000000002"/>
  <pageSetup paperSize="9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showGridLines="0" showRowColHeaders="0" zoomScale="80" zoomScaleNormal="80" workbookViewId="0">
      <selection activeCell="E21" sqref="E21"/>
    </sheetView>
  </sheetViews>
  <sheetFormatPr defaultColWidth="8.7109375" defaultRowHeight="15" customHeight="1" zeroHeight="1" x14ac:dyDescent="0.25"/>
  <cols>
    <col min="1" max="1" width="13.85546875" customWidth="1"/>
    <col min="2" max="2" width="59.7109375" customWidth="1"/>
    <col min="3" max="6" width="19.140625" customWidth="1"/>
    <col min="16384" max="16384" width="8.7109375" customWidth="1"/>
  </cols>
  <sheetData>
    <row r="1" spans="1:6" ht="15" customHeight="1" x14ac:dyDescent="0.25">
      <c r="B1" s="291"/>
      <c r="C1" s="291"/>
      <c r="D1" s="291"/>
      <c r="E1" s="291"/>
      <c r="F1" s="291"/>
    </row>
    <row r="2" spans="1:6" ht="15" customHeight="1" x14ac:dyDescent="0.25">
      <c r="B2" s="291"/>
      <c r="C2" s="291"/>
      <c r="D2" s="291"/>
      <c r="E2" s="291"/>
      <c r="F2" s="291"/>
    </row>
    <row r="3" spans="1:6" ht="15" customHeight="1" x14ac:dyDescent="0.25">
      <c r="B3" s="291"/>
      <c r="C3" s="291"/>
      <c r="D3" s="291"/>
      <c r="E3" s="291"/>
      <c r="F3" s="291"/>
    </row>
    <row r="4" spans="1:6" ht="15" customHeight="1" x14ac:dyDescent="0.25">
      <c r="B4" s="291"/>
      <c r="C4" s="291"/>
      <c r="D4" s="291"/>
      <c r="E4" s="291"/>
      <c r="F4" s="291"/>
    </row>
    <row r="5" spans="1:6" ht="15" customHeight="1" x14ac:dyDescent="0.25">
      <c r="B5" s="291"/>
      <c r="C5" s="291"/>
      <c r="D5" s="291"/>
      <c r="E5" s="291"/>
      <c r="F5" s="291"/>
    </row>
    <row r="6" spans="1:6" ht="15" customHeight="1" x14ac:dyDescent="0.25">
      <c r="B6" s="291"/>
      <c r="C6" s="291"/>
      <c r="D6" s="291"/>
      <c r="E6" s="291"/>
      <c r="F6" s="291"/>
    </row>
    <row r="7" spans="1:6" ht="24.6" customHeight="1" x14ac:dyDescent="0.25">
      <c r="A7" s="72"/>
      <c r="B7" s="26" t="s">
        <v>290</v>
      </c>
      <c r="C7" s="72"/>
      <c r="D7" s="72"/>
      <c r="E7" s="72"/>
    </row>
    <row r="8" spans="1:6" ht="32.450000000000003" customHeight="1" x14ac:dyDescent="0.25">
      <c r="A8" s="72"/>
      <c r="B8" s="308"/>
      <c r="C8" s="306" t="s">
        <v>212</v>
      </c>
      <c r="D8" s="307"/>
      <c r="E8" s="306" t="s">
        <v>213</v>
      </c>
      <c r="F8" s="307"/>
    </row>
    <row r="9" spans="1:6" ht="31.5" customHeight="1" x14ac:dyDescent="0.25">
      <c r="A9" s="72"/>
      <c r="B9" s="308"/>
      <c r="C9" s="74" t="s">
        <v>210</v>
      </c>
      <c r="D9" s="74" t="s">
        <v>234</v>
      </c>
      <c r="E9" s="74" t="s">
        <v>198</v>
      </c>
      <c r="F9" s="74" t="s">
        <v>233</v>
      </c>
    </row>
    <row r="10" spans="1:6" ht="24.6" customHeight="1" x14ac:dyDescent="0.25">
      <c r="A10" s="72"/>
      <c r="B10" s="57" t="s">
        <v>219</v>
      </c>
      <c r="C10" s="237">
        <v>6837733</v>
      </c>
      <c r="D10" s="237">
        <v>5920014</v>
      </c>
      <c r="E10" s="237">
        <v>13789570</v>
      </c>
      <c r="F10" s="237">
        <v>12687452</v>
      </c>
    </row>
    <row r="11" spans="1:6" ht="24.6" customHeight="1" x14ac:dyDescent="0.25">
      <c r="A11" s="72"/>
      <c r="B11" s="57" t="s">
        <v>220</v>
      </c>
      <c r="C11" s="237">
        <v>820873</v>
      </c>
      <c r="D11" s="237">
        <v>674737</v>
      </c>
      <c r="E11" s="237">
        <v>1657608</v>
      </c>
      <c r="F11" s="237">
        <v>1399108</v>
      </c>
    </row>
    <row r="12" spans="1:6" ht="24.6" customHeight="1" x14ac:dyDescent="0.25">
      <c r="A12" s="72"/>
      <c r="B12" s="57" t="s">
        <v>221</v>
      </c>
      <c r="C12" s="237">
        <v>453744</v>
      </c>
      <c r="D12" s="237">
        <v>136254</v>
      </c>
      <c r="E12" s="237">
        <v>792651</v>
      </c>
      <c r="F12" s="237">
        <v>81652</v>
      </c>
    </row>
    <row r="13" spans="1:6" ht="25.5" x14ac:dyDescent="0.25">
      <c r="A13" s="72"/>
      <c r="B13" s="57" t="s">
        <v>222</v>
      </c>
      <c r="C13" s="237">
        <v>252538</v>
      </c>
      <c r="D13" s="237" t="s">
        <v>46</v>
      </c>
      <c r="E13" s="237">
        <v>430911</v>
      </c>
      <c r="F13" s="237" t="s">
        <v>46</v>
      </c>
    </row>
    <row r="14" spans="1:6" ht="24.6" customHeight="1" x14ac:dyDescent="0.25">
      <c r="A14" s="72"/>
      <c r="B14" s="57" t="s">
        <v>214</v>
      </c>
      <c r="C14" s="237"/>
      <c r="D14" s="237"/>
      <c r="E14" s="237"/>
      <c r="F14" s="237"/>
    </row>
    <row r="15" spans="1:6" ht="24.6" customHeight="1" x14ac:dyDescent="0.25">
      <c r="A15" s="72"/>
      <c r="B15" s="57" t="s">
        <v>223</v>
      </c>
      <c r="C15" s="237">
        <v>75036</v>
      </c>
      <c r="D15" s="237">
        <v>60715</v>
      </c>
      <c r="E15" s="237">
        <v>164198</v>
      </c>
      <c r="F15" s="237">
        <v>137312</v>
      </c>
    </row>
    <row r="16" spans="1:6" ht="24.6" customHeight="1" x14ac:dyDescent="0.25">
      <c r="A16" s="72"/>
      <c r="B16" s="57" t="s">
        <v>224</v>
      </c>
      <c r="C16" s="237">
        <v>39682</v>
      </c>
      <c r="D16" s="237">
        <v>42815</v>
      </c>
      <c r="E16" s="237">
        <v>62133</v>
      </c>
      <c r="F16" s="237">
        <v>104056</v>
      </c>
    </row>
    <row r="17" spans="1:6" ht="25.5" x14ac:dyDescent="0.25">
      <c r="A17" s="72"/>
      <c r="B17" s="57" t="s">
        <v>225</v>
      </c>
      <c r="C17" s="237">
        <v>139867</v>
      </c>
      <c r="D17" s="237">
        <v>43672</v>
      </c>
      <c r="E17" s="237">
        <v>297122</v>
      </c>
      <c r="F17" s="237">
        <v>115252</v>
      </c>
    </row>
    <row r="18" spans="1:6" ht="24.6" customHeight="1" x14ac:dyDescent="0.25">
      <c r="A18" s="72"/>
      <c r="B18" s="57" t="s">
        <v>215</v>
      </c>
      <c r="C18" s="237">
        <v>409128</v>
      </c>
      <c r="D18" s="237">
        <v>346559</v>
      </c>
      <c r="E18" s="237">
        <v>738437</v>
      </c>
      <c r="F18" s="237">
        <v>609632</v>
      </c>
    </row>
    <row r="19" spans="1:6" ht="25.5" x14ac:dyDescent="0.25">
      <c r="A19" s="72"/>
      <c r="B19" s="57" t="s">
        <v>226</v>
      </c>
      <c r="C19" s="237">
        <v>9120</v>
      </c>
      <c r="D19" s="237">
        <v>-1679</v>
      </c>
      <c r="E19" s="237">
        <v>20026</v>
      </c>
      <c r="F19" s="237">
        <v>-955</v>
      </c>
    </row>
    <row r="20" spans="1:6" ht="24.6" customHeight="1" x14ac:dyDescent="0.25">
      <c r="A20" s="72"/>
      <c r="B20" s="57" t="s">
        <v>227</v>
      </c>
      <c r="C20" s="237">
        <v>118844</v>
      </c>
      <c r="D20" s="237">
        <v>46520</v>
      </c>
      <c r="E20" s="237">
        <v>243404</v>
      </c>
      <c r="F20" s="237">
        <v>146412</v>
      </c>
    </row>
    <row r="21" spans="1:6" ht="24.6" customHeight="1" x14ac:dyDescent="0.25">
      <c r="A21" s="72"/>
      <c r="B21" s="57" t="s">
        <v>228</v>
      </c>
      <c r="C21" s="237">
        <v>1043</v>
      </c>
      <c r="D21" s="237">
        <v>7074</v>
      </c>
      <c r="E21" s="237">
        <v>108088</v>
      </c>
      <c r="F21" s="237">
        <v>31598</v>
      </c>
    </row>
    <row r="22" spans="1:6" ht="24.6" customHeight="1" x14ac:dyDescent="0.25">
      <c r="A22" s="72"/>
      <c r="B22" s="57" t="s">
        <v>229</v>
      </c>
      <c r="C22" s="237" t="s">
        <v>46</v>
      </c>
      <c r="D22" s="237">
        <v>41514</v>
      </c>
      <c r="E22" s="237" t="s">
        <v>46</v>
      </c>
      <c r="F22" s="237">
        <v>104814</v>
      </c>
    </row>
    <row r="23" spans="1:6" ht="24.6" customHeight="1" x14ac:dyDescent="0.25">
      <c r="A23" s="72"/>
      <c r="B23" s="57" t="s">
        <v>216</v>
      </c>
      <c r="C23" s="237">
        <v>838444</v>
      </c>
      <c r="D23" s="237">
        <v>403227</v>
      </c>
      <c r="E23" s="237">
        <v>1543629</v>
      </c>
      <c r="F23" s="237">
        <v>962887</v>
      </c>
    </row>
    <row r="24" spans="1:6" ht="24.6" customHeight="1" x14ac:dyDescent="0.25">
      <c r="A24" s="72"/>
      <c r="B24" s="57" t="s">
        <v>217</v>
      </c>
      <c r="C24" s="237">
        <v>-14335</v>
      </c>
      <c r="D24" s="237">
        <v>-11918</v>
      </c>
      <c r="E24" s="237">
        <v>-44904</v>
      </c>
      <c r="F24" s="237">
        <v>-29117</v>
      </c>
    </row>
    <row r="25" spans="1:6" ht="24.6" customHeight="1" x14ac:dyDescent="0.25">
      <c r="A25" s="72"/>
      <c r="B25" s="57" t="s">
        <v>230</v>
      </c>
      <c r="C25" s="237">
        <v>153970</v>
      </c>
      <c r="D25" s="237" t="s">
        <v>46</v>
      </c>
      <c r="E25" s="237">
        <v>153970</v>
      </c>
      <c r="F25" s="237" t="s">
        <v>46</v>
      </c>
    </row>
    <row r="26" spans="1:6" ht="24.6" customHeight="1" x14ac:dyDescent="0.25">
      <c r="A26" s="72"/>
      <c r="B26" s="57" t="s">
        <v>231</v>
      </c>
      <c r="C26" s="237">
        <v>436904</v>
      </c>
      <c r="D26" s="237">
        <v>473143</v>
      </c>
      <c r="E26" s="237">
        <v>849766</v>
      </c>
      <c r="F26" s="237">
        <v>886612</v>
      </c>
    </row>
    <row r="27" spans="1:6" ht="24.6" customHeight="1" x14ac:dyDescent="0.25">
      <c r="A27" s="72"/>
      <c r="B27" s="57" t="s">
        <v>232</v>
      </c>
      <c r="C27" s="238">
        <v>-3218609</v>
      </c>
      <c r="D27" s="238">
        <v>-2682530</v>
      </c>
      <c r="E27" s="238">
        <v>-6341886</v>
      </c>
      <c r="F27" s="238">
        <v>-5694614</v>
      </c>
    </row>
    <row r="28" spans="1:6" ht="24.6" customHeight="1" thickBot="1" x14ac:dyDescent="0.3">
      <c r="A28" s="72"/>
      <c r="B28" s="59" t="s">
        <v>218</v>
      </c>
      <c r="C28" s="282">
        <v>7353982</v>
      </c>
      <c r="D28" s="282">
        <v>5500117</v>
      </c>
      <c r="E28" s="282">
        <v>14464723</v>
      </c>
      <c r="F28" s="282">
        <v>11542101</v>
      </c>
    </row>
    <row r="29" spans="1:6" ht="15.75" thickTop="1" x14ac:dyDescent="0.25">
      <c r="A29" s="72"/>
      <c r="B29" s="71"/>
      <c r="C29" s="72"/>
      <c r="D29" s="72"/>
      <c r="E29" s="73"/>
      <c r="F29" s="70"/>
    </row>
    <row r="30" spans="1:6" x14ac:dyDescent="0.25">
      <c r="A30" s="72"/>
      <c r="B30" s="72"/>
      <c r="C30" s="72"/>
      <c r="D30" s="72"/>
      <c r="E30" s="72"/>
    </row>
    <row r="31" spans="1:6" hidden="1" x14ac:dyDescent="0.25"/>
    <row r="32" spans="1:6" hidden="1" x14ac:dyDescent="0.25">
      <c r="C32" s="69"/>
      <c r="D32" s="69"/>
    </row>
    <row r="33" spans="3:4" hidden="1" x14ac:dyDescent="0.25">
      <c r="C33" s="52"/>
      <c r="D33" s="52"/>
    </row>
    <row r="34" spans="3:4" hidden="1" x14ac:dyDescent="0.25">
      <c r="C34" s="52"/>
      <c r="D34" s="52"/>
    </row>
    <row r="35" spans="3:4" hidden="1" x14ac:dyDescent="0.25">
      <c r="C35" s="52"/>
      <c r="D35" s="52"/>
    </row>
    <row r="36" spans="3:4" hidden="1" x14ac:dyDescent="0.25"/>
    <row r="37" spans="3:4" hidden="1" x14ac:dyDescent="0.25">
      <c r="C37" s="52"/>
      <c r="D37" s="52"/>
    </row>
    <row r="38" spans="3:4" hidden="1" x14ac:dyDescent="0.25">
      <c r="C38" s="52"/>
      <c r="D38" s="52"/>
    </row>
    <row r="39" spans="3:4" hidden="1" x14ac:dyDescent="0.25">
      <c r="C39" s="52"/>
      <c r="D39" s="52"/>
    </row>
    <row r="40" spans="3:4" hidden="1" x14ac:dyDescent="0.25">
      <c r="C40" s="52"/>
      <c r="D40" s="52"/>
    </row>
    <row r="41" spans="3:4" hidden="1" x14ac:dyDescent="0.25">
      <c r="D41" s="52"/>
    </row>
    <row r="42" spans="3:4" hidden="1" x14ac:dyDescent="0.25">
      <c r="C42" s="52"/>
      <c r="D42" s="52"/>
    </row>
    <row r="43" spans="3:4" hidden="1" x14ac:dyDescent="0.25">
      <c r="C43" s="52"/>
      <c r="D43" s="52"/>
    </row>
    <row r="44" spans="3:4" hidden="1" x14ac:dyDescent="0.25">
      <c r="C44" s="52"/>
      <c r="D44" s="52"/>
    </row>
    <row r="45" spans="3:4" hidden="1" x14ac:dyDescent="0.25">
      <c r="C45" s="52"/>
      <c r="D45" s="52"/>
    </row>
    <row r="46" spans="3:4" hidden="1" x14ac:dyDescent="0.25">
      <c r="C46" s="52"/>
      <c r="D46" s="52"/>
    </row>
    <row r="47" spans="3:4" hidden="1" x14ac:dyDescent="0.25">
      <c r="C47" s="52"/>
      <c r="D47" s="52"/>
    </row>
    <row r="48" spans="3:4" hidden="1" x14ac:dyDescent="0.25">
      <c r="C48" s="52"/>
      <c r="D48" s="52"/>
    </row>
  </sheetData>
  <mergeCells count="4">
    <mergeCell ref="B1:F6"/>
    <mergeCell ref="B8:B9"/>
    <mergeCell ref="C8:D8"/>
    <mergeCell ref="E8:F8"/>
  </mergeCells>
  <conditionalFormatting sqref="B10:F28">
    <cfRule type="expression" dxfId="35" priority="1">
      <formula>MOD(ROW(),2)=0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0"/>
  <sheetViews>
    <sheetView showGridLines="0" showRowColHeaders="0" zoomScale="80" zoomScaleNormal="80" workbookViewId="0">
      <selection activeCell="B8" sqref="B8"/>
    </sheetView>
  </sheetViews>
  <sheetFormatPr defaultColWidth="8.7109375" defaultRowHeight="15" customHeight="1" zeroHeight="1" x14ac:dyDescent="0.25"/>
  <cols>
    <col min="1" max="1" width="13.85546875" customWidth="1"/>
    <col min="2" max="2" width="57.7109375" bestFit="1" customWidth="1"/>
    <col min="3" max="6" width="19.140625" customWidth="1"/>
    <col min="7" max="8" width="8.7109375" customWidth="1"/>
  </cols>
  <sheetData>
    <row r="1" spans="2:7" x14ac:dyDescent="0.25"/>
    <row r="2" spans="2:7" x14ac:dyDescent="0.25"/>
    <row r="3" spans="2:7" x14ac:dyDescent="0.25"/>
    <row r="4" spans="2:7" x14ac:dyDescent="0.25"/>
    <row r="5" spans="2:7" x14ac:dyDescent="0.25">
      <c r="B5" s="291"/>
      <c r="C5" s="291"/>
      <c r="D5" s="291"/>
      <c r="E5" s="292"/>
      <c r="F5" s="292"/>
      <c r="G5" s="292"/>
    </row>
    <row r="6" spans="2:7" x14ac:dyDescent="0.25">
      <c r="B6" s="292"/>
      <c r="C6" s="292"/>
      <c r="D6" s="292"/>
      <c r="E6" s="292"/>
      <c r="F6" s="292"/>
      <c r="G6" s="292"/>
    </row>
    <row r="7" spans="2:7" x14ac:dyDescent="0.25">
      <c r="B7" s="292"/>
      <c r="C7" s="292"/>
      <c r="D7" s="292"/>
      <c r="E7" s="292"/>
      <c r="F7" s="292"/>
      <c r="G7" s="292"/>
    </row>
    <row r="8" spans="2:7" ht="21" customHeight="1" x14ac:dyDescent="0.25">
      <c r="B8" s="26" t="s">
        <v>290</v>
      </c>
      <c r="C8" s="3"/>
      <c r="D8" s="3"/>
    </row>
    <row r="9" spans="2:7" ht="24" customHeight="1" x14ac:dyDescent="0.25">
      <c r="B9" s="307"/>
      <c r="C9" s="301" t="s">
        <v>212</v>
      </c>
      <c r="D9" s="303"/>
      <c r="E9" s="301" t="s">
        <v>213</v>
      </c>
      <c r="F9" s="302"/>
    </row>
    <row r="10" spans="2:7" ht="28.5" customHeight="1" x14ac:dyDescent="0.25">
      <c r="B10" s="307"/>
      <c r="C10" s="74" t="s">
        <v>210</v>
      </c>
      <c r="D10" s="74" t="s">
        <v>234</v>
      </c>
      <c r="E10" s="74" t="s">
        <v>198</v>
      </c>
      <c r="F10" s="74" t="s">
        <v>233</v>
      </c>
    </row>
    <row r="11" spans="2:7" ht="24" customHeight="1" x14ac:dyDescent="0.25">
      <c r="B11" s="127" t="s">
        <v>239</v>
      </c>
      <c r="C11" s="239">
        <v>342869</v>
      </c>
      <c r="D11" s="239">
        <v>339183</v>
      </c>
      <c r="E11" s="239">
        <v>650323</v>
      </c>
      <c r="F11" s="239">
        <v>650789</v>
      </c>
    </row>
    <row r="12" spans="2:7" ht="24" customHeight="1" x14ac:dyDescent="0.25">
      <c r="B12" s="127" t="s">
        <v>235</v>
      </c>
      <c r="C12" s="239">
        <v>19675</v>
      </c>
      <c r="D12" s="239">
        <v>7440</v>
      </c>
      <c r="E12" s="239">
        <v>49189</v>
      </c>
      <c r="F12" s="239">
        <v>33280</v>
      </c>
    </row>
    <row r="13" spans="2:7" ht="24" customHeight="1" x14ac:dyDescent="0.25">
      <c r="B13" s="127" t="s">
        <v>240</v>
      </c>
      <c r="C13" s="239">
        <v>109288</v>
      </c>
      <c r="D13" s="239">
        <v>118322</v>
      </c>
      <c r="E13" s="239">
        <v>215971</v>
      </c>
      <c r="F13" s="239">
        <v>223727</v>
      </c>
    </row>
    <row r="14" spans="2:7" ht="24" customHeight="1" x14ac:dyDescent="0.25">
      <c r="B14" s="127" t="s">
        <v>236</v>
      </c>
      <c r="C14" s="239">
        <v>25352</v>
      </c>
      <c r="D14" s="239">
        <v>16141</v>
      </c>
      <c r="E14" s="239">
        <v>46202</v>
      </c>
      <c r="F14" s="239">
        <v>34766</v>
      </c>
    </row>
    <row r="15" spans="2:7" ht="24" customHeight="1" x14ac:dyDescent="0.25">
      <c r="B15" s="127" t="s">
        <v>241</v>
      </c>
      <c r="C15" s="239">
        <v>344641</v>
      </c>
      <c r="D15" s="239">
        <v>302609</v>
      </c>
      <c r="E15" s="239">
        <v>687075</v>
      </c>
      <c r="F15" s="239">
        <v>601690</v>
      </c>
    </row>
    <row r="16" spans="2:7" ht="24" customHeight="1" x14ac:dyDescent="0.25">
      <c r="B16" s="127" t="s">
        <v>242</v>
      </c>
      <c r="C16" s="239">
        <v>3309234</v>
      </c>
      <c r="D16" s="239">
        <v>2755238</v>
      </c>
      <c r="E16" s="239">
        <v>6417348</v>
      </c>
      <c r="F16" s="239">
        <v>5569733</v>
      </c>
    </row>
    <row r="17" spans="2:6" ht="24" customHeight="1" x14ac:dyDescent="0.25">
      <c r="B17" s="127" t="s">
        <v>243</v>
      </c>
      <c r="C17" s="239">
        <v>241733</v>
      </c>
      <c r="D17" s="239">
        <v>245697</v>
      </c>
      <c r="E17" s="239">
        <v>480164</v>
      </c>
      <c r="F17" s="239">
        <v>488449</v>
      </c>
    </row>
    <row r="18" spans="2:6" ht="25.5" x14ac:dyDescent="0.25">
      <c r="B18" s="127" t="s">
        <v>244</v>
      </c>
      <c r="C18" s="239">
        <v>69175</v>
      </c>
      <c r="D18" s="239">
        <v>197613</v>
      </c>
      <c r="E18" s="239">
        <v>93379</v>
      </c>
      <c r="F18" s="239">
        <v>356729</v>
      </c>
    </row>
    <row r="19" spans="2:6" ht="24" customHeight="1" x14ac:dyDescent="0.25">
      <c r="B19" s="127" t="s">
        <v>237</v>
      </c>
      <c r="C19" s="239">
        <v>701915</v>
      </c>
      <c r="D19" s="239">
        <v>257441</v>
      </c>
      <c r="E19" s="239">
        <v>1448227</v>
      </c>
      <c r="F19" s="239">
        <v>622453</v>
      </c>
    </row>
    <row r="20" spans="2:6" ht="24" customHeight="1" x14ac:dyDescent="0.25">
      <c r="B20" s="127" t="s">
        <v>238</v>
      </c>
      <c r="C20" s="239">
        <v>480517</v>
      </c>
      <c r="D20" s="239">
        <v>231378</v>
      </c>
      <c r="E20" s="239">
        <v>868042</v>
      </c>
      <c r="F20" s="239">
        <v>543303</v>
      </c>
    </row>
    <row r="21" spans="2:6" ht="24" customHeight="1" x14ac:dyDescent="0.25">
      <c r="B21" s="127" t="s">
        <v>245</v>
      </c>
      <c r="C21" s="239">
        <v>437186</v>
      </c>
      <c r="D21" s="239">
        <v>373405</v>
      </c>
      <c r="E21" s="239">
        <v>785561</v>
      </c>
      <c r="F21" s="239">
        <v>683676</v>
      </c>
    </row>
    <row r="22" spans="2:6" ht="24" customHeight="1" x14ac:dyDescent="0.25">
      <c r="B22" s="127" t="s">
        <v>246</v>
      </c>
      <c r="C22" s="239">
        <v>77580</v>
      </c>
      <c r="D22" s="239">
        <v>72673</v>
      </c>
      <c r="E22" s="239">
        <v>154580</v>
      </c>
      <c r="F22" s="239">
        <v>126678</v>
      </c>
    </row>
    <row r="23" spans="2:6" ht="24" customHeight="1" thickBot="1" x14ac:dyDescent="0.3">
      <c r="B23" s="111"/>
      <c r="C23" s="240">
        <v>6159165</v>
      </c>
      <c r="D23" s="241">
        <v>4917140</v>
      </c>
      <c r="E23" s="240">
        <v>11896061</v>
      </c>
      <c r="F23" s="241">
        <v>9935273</v>
      </c>
    </row>
    <row r="24" spans="2:6" ht="15.75" thickTop="1" x14ac:dyDescent="0.25"/>
    <row r="25" spans="2:6" x14ac:dyDescent="0.25"/>
    <row r="26" spans="2:6" hidden="1" x14ac:dyDescent="0.25"/>
    <row r="27" spans="2:6" hidden="1" x14ac:dyDescent="0.25">
      <c r="C27" s="69"/>
      <c r="D27" s="69"/>
    </row>
    <row r="28" spans="2:6" hidden="1" x14ac:dyDescent="0.25">
      <c r="C28" s="52"/>
      <c r="D28" s="52"/>
    </row>
    <row r="29" spans="2:6" hidden="1" x14ac:dyDescent="0.25">
      <c r="C29" s="52"/>
      <c r="D29" s="52"/>
    </row>
    <row r="30" spans="2:6" hidden="1" x14ac:dyDescent="0.25">
      <c r="C30" s="52"/>
      <c r="D30" s="52"/>
    </row>
    <row r="31" spans="2:6" hidden="1" x14ac:dyDescent="0.25">
      <c r="C31" s="52"/>
      <c r="D31" s="52"/>
    </row>
    <row r="32" spans="2:6" hidden="1" x14ac:dyDescent="0.25">
      <c r="C32" s="52"/>
      <c r="D32" s="52"/>
    </row>
    <row r="33" spans="3:4" hidden="1" x14ac:dyDescent="0.25">
      <c r="C33" s="52"/>
      <c r="D33" s="52"/>
    </row>
    <row r="34" spans="3:4" hidden="1" x14ac:dyDescent="0.25">
      <c r="C34" s="52"/>
      <c r="D34" s="52"/>
    </row>
    <row r="35" spans="3:4" hidden="1" x14ac:dyDescent="0.25">
      <c r="C35" s="52"/>
      <c r="D35" s="52"/>
    </row>
    <row r="36" spans="3:4" hidden="1" x14ac:dyDescent="0.25">
      <c r="C36" s="52"/>
      <c r="D36" s="52"/>
    </row>
    <row r="37" spans="3:4" hidden="1" x14ac:dyDescent="0.25">
      <c r="C37" s="52"/>
      <c r="D37" s="52"/>
    </row>
    <row r="38" spans="3:4" hidden="1" x14ac:dyDescent="0.25">
      <c r="C38" s="52"/>
      <c r="D38" s="52"/>
    </row>
    <row r="39" spans="3:4" hidden="1" x14ac:dyDescent="0.25">
      <c r="C39" s="52"/>
      <c r="D39" s="52"/>
    </row>
    <row r="40" spans="3:4" hidden="1" x14ac:dyDescent="0.25">
      <c r="C40" s="52"/>
      <c r="D40" s="52"/>
    </row>
  </sheetData>
  <mergeCells count="4">
    <mergeCell ref="B5:G7"/>
    <mergeCell ref="B9:B10"/>
    <mergeCell ref="C9:D9"/>
    <mergeCell ref="E9:F9"/>
  </mergeCells>
  <conditionalFormatting sqref="B11:F23">
    <cfRule type="expression" dxfId="34" priority="1">
      <formula>MOD(ROW(),2)=0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H40"/>
  <sheetViews>
    <sheetView showGridLines="0" showRowColHeaders="0" zoomScale="80" zoomScaleNormal="80" workbookViewId="0">
      <selection activeCell="C7" sqref="C7:E7"/>
    </sheetView>
  </sheetViews>
  <sheetFormatPr defaultColWidth="8.7109375" defaultRowHeight="15" x14ac:dyDescent="0.25"/>
  <cols>
    <col min="1" max="1" width="13.85546875" customWidth="1"/>
    <col min="2" max="2" width="50.28515625" customWidth="1"/>
    <col min="3" max="8" width="19.140625" customWidth="1"/>
  </cols>
  <sheetData>
    <row r="6" spans="2:8" ht="27.95" customHeight="1" x14ac:dyDescent="0.25">
      <c r="B6" s="77"/>
      <c r="C6" s="77"/>
      <c r="D6" s="77"/>
      <c r="E6" s="77"/>
      <c r="F6" s="23"/>
      <c r="G6" s="23"/>
    </row>
    <row r="7" spans="2:8" s="78" customFormat="1" ht="23.45" customHeight="1" x14ac:dyDescent="0.25">
      <c r="B7" s="309" t="s">
        <v>262</v>
      </c>
      <c r="C7" s="306" t="s">
        <v>212</v>
      </c>
      <c r="D7" s="307"/>
      <c r="E7" s="307"/>
      <c r="F7" s="306" t="s">
        <v>213</v>
      </c>
      <c r="G7" s="307"/>
      <c r="H7" s="307"/>
    </row>
    <row r="8" spans="2:8" s="78" customFormat="1" ht="30" customHeight="1" x14ac:dyDescent="0.25">
      <c r="B8" s="309"/>
      <c r="C8" s="74" t="s">
        <v>210</v>
      </c>
      <c r="D8" s="74" t="s">
        <v>234</v>
      </c>
      <c r="E8" s="74" t="s">
        <v>247</v>
      </c>
      <c r="F8" s="74" t="s">
        <v>198</v>
      </c>
      <c r="G8" s="74" t="s">
        <v>233</v>
      </c>
      <c r="H8" s="74" t="s">
        <v>247</v>
      </c>
    </row>
    <row r="9" spans="2:8" s="78" customFormat="1" ht="23.45" customHeight="1" x14ac:dyDescent="0.25">
      <c r="B9" s="79" t="s">
        <v>248</v>
      </c>
      <c r="C9" s="242">
        <v>1946639</v>
      </c>
      <c r="D9" s="243">
        <v>1081650</v>
      </c>
      <c r="E9" s="244">
        <v>79.97</v>
      </c>
      <c r="F9" s="242">
        <v>2368990</v>
      </c>
      <c r="G9" s="243">
        <v>1013517</v>
      </c>
      <c r="H9" s="244">
        <v>133.74</v>
      </c>
    </row>
    <row r="10" spans="2:8" s="78" customFormat="1" ht="23.45" customHeight="1" x14ac:dyDescent="0.25">
      <c r="B10" s="79" t="s">
        <v>249</v>
      </c>
      <c r="C10" s="242">
        <v>880346</v>
      </c>
      <c r="D10" s="243">
        <v>503384</v>
      </c>
      <c r="E10" s="244">
        <v>74.89</v>
      </c>
      <c r="F10" s="242">
        <v>799673</v>
      </c>
      <c r="G10" s="243">
        <v>393140</v>
      </c>
      <c r="H10" s="244">
        <v>103.41</v>
      </c>
    </row>
    <row r="11" spans="2:8" s="78" customFormat="1" ht="23.45" customHeight="1" x14ac:dyDescent="0.25">
      <c r="B11" s="79" t="s">
        <v>250</v>
      </c>
      <c r="C11" s="242">
        <v>-478528</v>
      </c>
      <c r="D11" s="243">
        <v>35317</v>
      </c>
      <c r="E11" s="244" t="s">
        <v>46</v>
      </c>
      <c r="F11" s="242">
        <v>786692</v>
      </c>
      <c r="G11" s="243">
        <v>762063</v>
      </c>
      <c r="H11" s="244">
        <v>3.23</v>
      </c>
    </row>
    <row r="12" spans="2:8" s="78" customFormat="1" ht="23.45" customHeight="1" x14ac:dyDescent="0.25">
      <c r="B12" s="79" t="s">
        <v>251</v>
      </c>
      <c r="C12" s="242">
        <v>241733</v>
      </c>
      <c r="D12" s="243">
        <v>245697</v>
      </c>
      <c r="E12" s="244">
        <v>-1.61</v>
      </c>
      <c r="F12" s="242">
        <v>480164</v>
      </c>
      <c r="G12" s="243">
        <v>488449</v>
      </c>
      <c r="H12" s="244">
        <v>-1.7</v>
      </c>
    </row>
    <row r="13" spans="2:8" s="78" customFormat="1" ht="23.45" customHeight="1" thickBot="1" x14ac:dyDescent="0.3">
      <c r="B13" s="259" t="s">
        <v>263</v>
      </c>
      <c r="C13" s="264">
        <v>2590190</v>
      </c>
      <c r="D13" s="264">
        <v>1866048</v>
      </c>
      <c r="E13" s="265">
        <v>38.81</v>
      </c>
      <c r="F13" s="264">
        <v>4435519</v>
      </c>
      <c r="G13" s="264">
        <v>2657169</v>
      </c>
      <c r="H13" s="265">
        <v>66.930000000000007</v>
      </c>
    </row>
    <row r="14" spans="2:8" s="78" customFormat="1" ht="23.45" customHeight="1" thickTop="1" x14ac:dyDescent="0.25">
      <c r="B14" s="259" t="s">
        <v>252</v>
      </c>
      <c r="C14" s="245"/>
      <c r="D14" s="246"/>
      <c r="E14" s="247"/>
      <c r="F14" s="248"/>
      <c r="G14" s="249"/>
      <c r="H14" s="250"/>
    </row>
    <row r="15" spans="2:8" s="78" customFormat="1" ht="23.45" customHeight="1" x14ac:dyDescent="0.25">
      <c r="B15" s="260" t="s">
        <v>253</v>
      </c>
      <c r="C15" s="242">
        <v>-402</v>
      </c>
      <c r="D15" s="251">
        <v>-188</v>
      </c>
      <c r="E15" s="244">
        <v>113.83</v>
      </c>
      <c r="F15" s="242">
        <v>-721</v>
      </c>
      <c r="G15" s="243">
        <v>-457</v>
      </c>
      <c r="H15" s="244">
        <v>57.77</v>
      </c>
    </row>
    <row r="16" spans="2:8" s="78" customFormat="1" x14ac:dyDescent="0.25">
      <c r="B16" s="260" t="s">
        <v>264</v>
      </c>
      <c r="C16" s="242" t="s">
        <v>46</v>
      </c>
      <c r="D16" s="251">
        <v>-475137</v>
      </c>
      <c r="E16" s="244" t="s">
        <v>46</v>
      </c>
      <c r="F16" s="242" t="s">
        <v>46</v>
      </c>
      <c r="G16" s="251">
        <v>134023</v>
      </c>
      <c r="H16" s="244" t="s">
        <v>46</v>
      </c>
    </row>
    <row r="17" spans="2:8" s="78" customFormat="1" ht="23.45" customHeight="1" x14ac:dyDescent="0.25">
      <c r="B17" s="260" t="s">
        <v>254</v>
      </c>
      <c r="C17" s="242">
        <v>-211247</v>
      </c>
      <c r="D17" s="251">
        <v>-479703</v>
      </c>
      <c r="E17" s="244">
        <v>-55.96</v>
      </c>
      <c r="F17" s="242">
        <v>-217063</v>
      </c>
      <c r="G17" s="243">
        <v>-479703</v>
      </c>
      <c r="H17" s="244">
        <v>-54.75</v>
      </c>
    </row>
    <row r="18" spans="2:8" s="78" customFormat="1" ht="27" customHeight="1" x14ac:dyDescent="0.25">
      <c r="B18" s="260" t="s">
        <v>259</v>
      </c>
      <c r="C18" s="242"/>
      <c r="D18" s="251" t="s">
        <v>46</v>
      </c>
      <c r="E18" s="244" t="s">
        <v>46</v>
      </c>
      <c r="F18" s="242">
        <v>-108550</v>
      </c>
      <c r="G18" s="251" t="s">
        <v>46</v>
      </c>
      <c r="H18" s="244" t="s">
        <v>46</v>
      </c>
    </row>
    <row r="19" spans="2:8" s="78" customFormat="1" ht="23.45" customHeight="1" x14ac:dyDescent="0.25">
      <c r="B19" s="260" t="s">
        <v>255</v>
      </c>
      <c r="C19" s="242">
        <v>-327</v>
      </c>
      <c r="D19" s="251" t="s">
        <v>46</v>
      </c>
      <c r="E19" s="244" t="s">
        <v>46</v>
      </c>
      <c r="F19" s="242">
        <v>-78361</v>
      </c>
      <c r="G19" s="243" t="s">
        <v>46</v>
      </c>
      <c r="H19" s="244" t="s">
        <v>46</v>
      </c>
    </row>
    <row r="20" spans="2:8" x14ac:dyDescent="0.25">
      <c r="B20" s="260" t="s">
        <v>256</v>
      </c>
      <c r="C20" s="242" t="s">
        <v>46</v>
      </c>
      <c r="D20" s="251">
        <v>37361</v>
      </c>
      <c r="E20" s="244" t="s">
        <v>46</v>
      </c>
      <c r="F20" s="242" t="s">
        <v>46</v>
      </c>
      <c r="G20" s="251">
        <v>37361</v>
      </c>
      <c r="H20" s="244" t="s">
        <v>46</v>
      </c>
    </row>
    <row r="21" spans="2:8" ht="27.75" customHeight="1" x14ac:dyDescent="0.25">
      <c r="B21" s="260" t="s">
        <v>257</v>
      </c>
      <c r="C21" s="242">
        <v>-909601</v>
      </c>
      <c r="D21" s="242" t="s">
        <v>46</v>
      </c>
      <c r="E21" s="242" t="s">
        <v>46</v>
      </c>
      <c r="F21" s="242">
        <v>-909601</v>
      </c>
      <c r="G21" s="243" t="s">
        <v>46</v>
      </c>
      <c r="H21" s="244" t="s">
        <v>46</v>
      </c>
    </row>
    <row r="22" spans="2:8" x14ac:dyDescent="0.25">
      <c r="B22" s="260" t="s">
        <v>258</v>
      </c>
      <c r="C22" s="242">
        <v>-148350</v>
      </c>
      <c r="D22" s="242" t="s">
        <v>46</v>
      </c>
      <c r="E22" s="242" t="s">
        <v>46</v>
      </c>
      <c r="F22" s="242">
        <v>-148350</v>
      </c>
      <c r="G22" s="251" t="s">
        <v>46</v>
      </c>
      <c r="H22" s="244" t="s">
        <v>46</v>
      </c>
    </row>
    <row r="23" spans="2:8" x14ac:dyDescent="0.25">
      <c r="B23" s="260" t="s">
        <v>260</v>
      </c>
      <c r="C23" s="242" t="s">
        <v>46</v>
      </c>
      <c r="D23" s="242" t="s">
        <v>46</v>
      </c>
      <c r="E23" s="242" t="s">
        <v>46</v>
      </c>
      <c r="F23" s="242" t="s">
        <v>46</v>
      </c>
      <c r="G23" s="243">
        <v>-51736</v>
      </c>
      <c r="H23" s="244" t="s">
        <v>46</v>
      </c>
    </row>
    <row r="24" spans="2:8" ht="22.5" customHeight="1" thickBot="1" x14ac:dyDescent="0.3">
      <c r="B24" s="266" t="s">
        <v>261</v>
      </c>
      <c r="C24" s="261">
        <v>1320263</v>
      </c>
      <c r="D24" s="262">
        <v>948381</v>
      </c>
      <c r="E24" s="263">
        <v>39.21</v>
      </c>
      <c r="F24" s="261">
        <v>2972873</v>
      </c>
      <c r="G24" s="262">
        <v>2296657</v>
      </c>
      <c r="H24" s="263">
        <v>29.44</v>
      </c>
    </row>
    <row r="25" spans="2:8" ht="15.75" thickTop="1" x14ac:dyDescent="0.25">
      <c r="C25" s="52"/>
      <c r="D25" s="52"/>
    </row>
    <row r="26" spans="2:8" x14ac:dyDescent="0.25">
      <c r="C26" s="52"/>
      <c r="D26" s="52"/>
    </row>
    <row r="27" spans="2:8" x14ac:dyDescent="0.25">
      <c r="C27" s="52"/>
      <c r="D27" s="52"/>
    </row>
    <row r="28" spans="2:8" x14ac:dyDescent="0.25">
      <c r="B28" s="75"/>
    </row>
    <row r="29" spans="2:8" x14ac:dyDescent="0.25">
      <c r="B29" s="75"/>
    </row>
    <row r="30" spans="2:8" x14ac:dyDescent="0.25">
      <c r="B30" s="75"/>
    </row>
    <row r="31" spans="2:8" x14ac:dyDescent="0.25">
      <c r="B31" s="75"/>
    </row>
    <row r="32" spans="2:8" x14ac:dyDescent="0.25">
      <c r="B32" s="75"/>
    </row>
    <row r="35" spans="2:2" x14ac:dyDescent="0.25">
      <c r="B35" s="75"/>
    </row>
    <row r="36" spans="2:2" x14ac:dyDescent="0.25">
      <c r="B36" s="75"/>
    </row>
    <row r="37" spans="2:2" x14ac:dyDescent="0.25">
      <c r="B37" s="75"/>
    </row>
    <row r="38" spans="2:2" x14ac:dyDescent="0.25">
      <c r="B38" s="75"/>
    </row>
    <row r="39" spans="2:2" x14ac:dyDescent="0.25">
      <c r="B39" s="75"/>
    </row>
    <row r="40" spans="2:2" x14ac:dyDescent="0.25">
      <c r="B40" s="75"/>
    </row>
  </sheetData>
  <mergeCells count="3">
    <mergeCell ref="B7:B8"/>
    <mergeCell ref="C7:E7"/>
    <mergeCell ref="F7:H7"/>
  </mergeCells>
  <conditionalFormatting sqref="B9:H17 B18:B19 C18:H24">
    <cfRule type="expression" dxfId="33" priority="3">
      <formula>MOD(ROW(),2)=0</formula>
    </cfRule>
  </conditionalFormatting>
  <conditionalFormatting sqref="B20:B24">
    <cfRule type="expression" dxfId="32" priority="2">
      <formula>MOD(ROW(),2)=0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7"/>
  <sheetViews>
    <sheetView showGridLines="0" showRowColHeaders="0" zoomScale="80" zoomScaleNormal="80" workbookViewId="0">
      <selection activeCell="B7" sqref="B7"/>
    </sheetView>
  </sheetViews>
  <sheetFormatPr defaultColWidth="2.7109375" defaultRowHeight="15" customHeight="1" zeroHeight="1" x14ac:dyDescent="0.25"/>
  <cols>
    <col min="1" max="1" width="13.85546875" customWidth="1"/>
    <col min="2" max="2" width="61.5703125" bestFit="1" customWidth="1"/>
    <col min="3" max="6" width="19.140625" customWidth="1"/>
  </cols>
  <sheetData>
    <row r="1" spans="2:6" x14ac:dyDescent="0.25"/>
    <row r="2" spans="2:6" x14ac:dyDescent="0.25"/>
    <row r="3" spans="2:6" x14ac:dyDescent="0.25"/>
    <row r="4" spans="2:6" x14ac:dyDescent="0.25">
      <c r="B4" s="310"/>
      <c r="C4" s="311"/>
      <c r="D4" s="311"/>
      <c r="E4" s="311"/>
    </row>
    <row r="5" spans="2:6" x14ac:dyDescent="0.25">
      <c r="B5" s="311"/>
      <c r="C5" s="311"/>
      <c r="D5" s="311"/>
      <c r="E5" s="311"/>
    </row>
    <row r="6" spans="2:6" ht="21.95" customHeight="1" x14ac:dyDescent="0.25">
      <c r="B6" s="311"/>
      <c r="C6" s="311"/>
      <c r="D6" s="311"/>
      <c r="E6" s="311"/>
    </row>
    <row r="7" spans="2:6" ht="21.6" customHeight="1" x14ac:dyDescent="0.25">
      <c r="B7" s="26" t="s">
        <v>290</v>
      </c>
      <c r="C7" s="3"/>
      <c r="D7" s="3"/>
    </row>
    <row r="8" spans="2:6" ht="20.45" customHeight="1" x14ac:dyDescent="0.25">
      <c r="B8" s="307"/>
      <c r="C8" s="301" t="s">
        <v>212</v>
      </c>
      <c r="D8" s="303"/>
      <c r="E8" s="301" t="s">
        <v>213</v>
      </c>
      <c r="F8" s="302"/>
    </row>
    <row r="9" spans="2:6" ht="26.25" x14ac:dyDescent="0.25">
      <c r="B9" s="307"/>
      <c r="C9" s="74" t="s">
        <v>210</v>
      </c>
      <c r="D9" s="74" t="s">
        <v>234</v>
      </c>
      <c r="E9" s="74" t="s">
        <v>198</v>
      </c>
      <c r="F9" s="74" t="s">
        <v>233</v>
      </c>
    </row>
    <row r="10" spans="2:6" ht="20.45" customHeight="1" x14ac:dyDescent="0.25">
      <c r="B10" s="59" t="s">
        <v>278</v>
      </c>
      <c r="C10" s="252"/>
      <c r="D10" s="252"/>
      <c r="E10" s="252"/>
      <c r="F10" s="252"/>
    </row>
    <row r="11" spans="2:6" ht="20.45" customHeight="1" x14ac:dyDescent="0.25">
      <c r="B11" s="57" t="s">
        <v>265</v>
      </c>
      <c r="C11" s="237">
        <v>61208</v>
      </c>
      <c r="D11" s="237">
        <v>21424</v>
      </c>
      <c r="E11" s="237">
        <v>92821</v>
      </c>
      <c r="F11" s="237">
        <v>39590</v>
      </c>
    </row>
    <row r="12" spans="2:6" ht="20.45" customHeight="1" x14ac:dyDescent="0.25">
      <c r="B12" s="57" t="s">
        <v>266</v>
      </c>
      <c r="C12" s="237">
        <v>123038</v>
      </c>
      <c r="D12" s="237">
        <v>84751</v>
      </c>
      <c r="E12" s="237">
        <v>237822</v>
      </c>
      <c r="F12" s="237">
        <v>176823</v>
      </c>
    </row>
    <row r="13" spans="2:6" ht="20.45" customHeight="1" x14ac:dyDescent="0.25">
      <c r="B13" s="57" t="s">
        <v>267</v>
      </c>
      <c r="C13" s="237">
        <v>24254</v>
      </c>
      <c r="D13" s="237" t="s">
        <v>46</v>
      </c>
      <c r="E13" s="237">
        <v>7291</v>
      </c>
      <c r="F13" s="237" t="s">
        <v>46</v>
      </c>
    </row>
    <row r="14" spans="2:6" ht="20.45" customHeight="1" x14ac:dyDescent="0.25">
      <c r="B14" s="57" t="s">
        <v>271</v>
      </c>
      <c r="C14" s="237">
        <v>1044160</v>
      </c>
      <c r="D14" s="237" t="s">
        <v>46</v>
      </c>
      <c r="E14" s="237">
        <v>292379</v>
      </c>
      <c r="F14" s="237" t="s">
        <v>46</v>
      </c>
    </row>
    <row r="15" spans="2:6" ht="20.45" customHeight="1" x14ac:dyDescent="0.25">
      <c r="B15" s="57" t="s">
        <v>268</v>
      </c>
      <c r="C15" s="237">
        <v>7394</v>
      </c>
      <c r="D15" s="237">
        <v>5079</v>
      </c>
      <c r="E15" s="237">
        <v>14087</v>
      </c>
      <c r="F15" s="237">
        <v>8729</v>
      </c>
    </row>
    <row r="16" spans="2:6" ht="20.45" customHeight="1" x14ac:dyDescent="0.25">
      <c r="B16" s="57" t="s">
        <v>272</v>
      </c>
      <c r="C16" s="237">
        <v>6927</v>
      </c>
      <c r="D16" s="237">
        <v>14045</v>
      </c>
      <c r="E16" s="237">
        <v>6927</v>
      </c>
      <c r="F16" s="237">
        <v>25688</v>
      </c>
    </row>
    <row r="17" spans="2:6" ht="20.45" customHeight="1" x14ac:dyDescent="0.25">
      <c r="B17" s="57" t="s">
        <v>269</v>
      </c>
      <c r="C17" s="237">
        <v>4437</v>
      </c>
      <c r="D17" s="237">
        <v>37682</v>
      </c>
      <c r="E17" s="237">
        <v>6944</v>
      </c>
      <c r="F17" s="237">
        <v>54042</v>
      </c>
    </row>
    <row r="18" spans="2:6" ht="20.45" customHeight="1" x14ac:dyDescent="0.25">
      <c r="B18" s="57" t="s">
        <v>273</v>
      </c>
      <c r="C18" s="237">
        <v>-33465</v>
      </c>
      <c r="D18" s="237">
        <v>-7018</v>
      </c>
      <c r="E18" s="237">
        <v>-49303</v>
      </c>
      <c r="F18" s="237">
        <v>-15812</v>
      </c>
    </row>
    <row r="19" spans="2:6" ht="20.45" customHeight="1" x14ac:dyDescent="0.25">
      <c r="B19" s="57" t="s">
        <v>274</v>
      </c>
      <c r="C19" s="237" t="s">
        <v>46</v>
      </c>
      <c r="D19" s="237">
        <v>486720</v>
      </c>
      <c r="E19" s="237" t="s">
        <v>46</v>
      </c>
      <c r="F19" s="237">
        <v>1800960</v>
      </c>
    </row>
    <row r="20" spans="2:6" x14ac:dyDescent="0.25">
      <c r="B20" s="57" t="s">
        <v>275</v>
      </c>
      <c r="C20" s="237">
        <v>24911</v>
      </c>
      <c r="D20" s="117">
        <v>12243</v>
      </c>
      <c r="E20" s="237">
        <v>18127</v>
      </c>
      <c r="F20" s="117">
        <v>27092</v>
      </c>
    </row>
    <row r="21" spans="2:6" ht="20.45" customHeight="1" x14ac:dyDescent="0.25">
      <c r="B21" s="57" t="s">
        <v>270</v>
      </c>
      <c r="C21" s="237">
        <v>25561</v>
      </c>
      <c r="D21" s="117">
        <v>15152</v>
      </c>
      <c r="E21" s="237">
        <v>40217</v>
      </c>
      <c r="F21" s="117">
        <v>35701</v>
      </c>
    </row>
    <row r="22" spans="2:6" ht="20.45" customHeight="1" x14ac:dyDescent="0.25">
      <c r="B22" s="57"/>
      <c r="C22" s="283">
        <v>1288425</v>
      </c>
      <c r="D22" s="200">
        <v>670078</v>
      </c>
      <c r="E22" s="283">
        <v>667312</v>
      </c>
      <c r="F22" s="200">
        <v>2152813</v>
      </c>
    </row>
    <row r="23" spans="2:6" ht="20.45" customHeight="1" x14ac:dyDescent="0.25">
      <c r="B23" s="59" t="s">
        <v>279</v>
      </c>
      <c r="C23" s="237"/>
      <c r="D23" s="117"/>
      <c r="E23" s="237"/>
      <c r="F23" s="117"/>
    </row>
    <row r="24" spans="2:6" ht="20.45" customHeight="1" x14ac:dyDescent="0.25">
      <c r="B24" s="57" t="s">
        <v>507</v>
      </c>
      <c r="C24" s="237">
        <v>-263305</v>
      </c>
      <c r="D24" s="117">
        <v>-271806</v>
      </c>
      <c r="E24" s="237">
        <v>-589332</v>
      </c>
      <c r="F24" s="117">
        <v>-583106</v>
      </c>
    </row>
    <row r="25" spans="2:6" ht="20.45" customHeight="1" x14ac:dyDescent="0.25">
      <c r="B25" s="57" t="s">
        <v>508</v>
      </c>
      <c r="C25" s="237">
        <v>-8469</v>
      </c>
      <c r="D25" s="117">
        <v>-3556</v>
      </c>
      <c r="E25" s="237">
        <v>-12606</v>
      </c>
      <c r="F25" s="117">
        <v>-7101</v>
      </c>
    </row>
    <row r="26" spans="2:6" ht="20.45" customHeight="1" x14ac:dyDescent="0.25">
      <c r="B26" s="57" t="s">
        <v>271</v>
      </c>
      <c r="C26" s="237" t="s">
        <v>46</v>
      </c>
      <c r="D26" s="117">
        <v>-405828</v>
      </c>
      <c r="E26" s="237" t="s">
        <v>46</v>
      </c>
      <c r="F26" s="117">
        <v>-2162364</v>
      </c>
    </row>
    <row r="27" spans="2:6" ht="20.45" customHeight="1" x14ac:dyDescent="0.25">
      <c r="B27" s="57" t="s">
        <v>276</v>
      </c>
      <c r="C27" s="237" t="s">
        <v>46</v>
      </c>
      <c r="D27" s="117">
        <v>-32457</v>
      </c>
      <c r="E27" s="237" t="s">
        <v>46</v>
      </c>
      <c r="F27" s="117">
        <v>-66466</v>
      </c>
    </row>
    <row r="28" spans="2:6" ht="20.45" customHeight="1" x14ac:dyDescent="0.25">
      <c r="B28" s="57" t="s">
        <v>509</v>
      </c>
      <c r="C28" s="237">
        <v>-58405</v>
      </c>
      <c r="D28" s="117">
        <v>32467</v>
      </c>
      <c r="E28" s="237">
        <v>-142579</v>
      </c>
      <c r="F28" s="117">
        <v>-35978</v>
      </c>
    </row>
    <row r="29" spans="2:6" ht="20.45" customHeight="1" x14ac:dyDescent="0.25">
      <c r="B29" s="57" t="s">
        <v>277</v>
      </c>
      <c r="C29" s="237">
        <v>-3161</v>
      </c>
      <c r="D29" s="117">
        <v>-1091</v>
      </c>
      <c r="E29" s="237">
        <v>-7054</v>
      </c>
      <c r="F29" s="117">
        <v>-1782</v>
      </c>
    </row>
    <row r="30" spans="2:6" ht="20.45" customHeight="1" x14ac:dyDescent="0.25">
      <c r="B30" s="57" t="s">
        <v>510</v>
      </c>
      <c r="C30" s="237">
        <v>-15772</v>
      </c>
      <c r="D30" s="117">
        <v>-4416</v>
      </c>
      <c r="E30" s="237">
        <v>-34148</v>
      </c>
      <c r="F30" s="117">
        <v>-21749</v>
      </c>
    </row>
    <row r="31" spans="2:6" ht="20.45" customHeight="1" x14ac:dyDescent="0.25">
      <c r="B31" s="57" t="s">
        <v>511</v>
      </c>
      <c r="C31" s="237">
        <v>-425417</v>
      </c>
      <c r="D31" s="117" t="s">
        <v>46</v>
      </c>
      <c r="E31" s="237">
        <v>-612765</v>
      </c>
      <c r="F31" s="117" t="s">
        <v>46</v>
      </c>
    </row>
    <row r="32" spans="2:6" ht="20.45" customHeight="1" x14ac:dyDescent="0.25">
      <c r="B32" s="57" t="s">
        <v>512</v>
      </c>
      <c r="C32" s="237">
        <v>-6147</v>
      </c>
      <c r="D32" s="117">
        <v>-6738</v>
      </c>
      <c r="E32" s="237">
        <v>-12479</v>
      </c>
      <c r="F32" s="117">
        <v>-13737</v>
      </c>
    </row>
    <row r="33" spans="2:6" ht="20.45" customHeight="1" x14ac:dyDescent="0.25">
      <c r="B33" s="57" t="s">
        <v>270</v>
      </c>
      <c r="C33" s="237">
        <v>-29221</v>
      </c>
      <c r="D33" s="117">
        <v>-11970</v>
      </c>
      <c r="E33" s="237">
        <v>-43041</v>
      </c>
      <c r="F33" s="117">
        <v>-22593</v>
      </c>
    </row>
    <row r="34" spans="2:6" ht="20.45" customHeight="1" x14ac:dyDescent="0.25">
      <c r="B34" s="114"/>
      <c r="C34" s="283">
        <v>-809897</v>
      </c>
      <c r="D34" s="200">
        <v>-705395</v>
      </c>
      <c r="E34" s="283">
        <v>-1454004</v>
      </c>
      <c r="F34" s="200">
        <v>-2914876</v>
      </c>
    </row>
    <row r="35" spans="2:6" ht="19.5" customHeight="1" thickBot="1" x14ac:dyDescent="0.3">
      <c r="B35" s="114" t="s">
        <v>280</v>
      </c>
      <c r="C35" s="282">
        <v>478528</v>
      </c>
      <c r="D35" s="201">
        <v>-35317</v>
      </c>
      <c r="E35" s="282">
        <v>-786692</v>
      </c>
      <c r="F35" s="201">
        <v>-762063</v>
      </c>
    </row>
    <row r="36" spans="2:6" ht="15.75" thickTop="1" x14ac:dyDescent="0.25"/>
    <row r="37" spans="2:6" x14ac:dyDescent="0.25"/>
  </sheetData>
  <mergeCells count="4">
    <mergeCell ref="B4:E6"/>
    <mergeCell ref="B8:B9"/>
    <mergeCell ref="C8:D8"/>
    <mergeCell ref="E8:F8"/>
  </mergeCells>
  <conditionalFormatting sqref="B10:D18 B19:B34 D19:D34">
    <cfRule type="expression" dxfId="31" priority="8">
      <formula>MOD(ROW(),2)=0</formula>
    </cfRule>
  </conditionalFormatting>
  <conditionalFormatting sqref="D35">
    <cfRule type="expression" dxfId="30" priority="7">
      <formula>MOD(ROW(),2)=0</formula>
    </cfRule>
  </conditionalFormatting>
  <conditionalFormatting sqref="B35">
    <cfRule type="expression" dxfId="29" priority="6">
      <formula>MOD(ROW(),2)=0</formula>
    </cfRule>
  </conditionalFormatting>
  <conditionalFormatting sqref="E10:F17 F18:F34">
    <cfRule type="expression" dxfId="28" priority="5">
      <formula>MOD(ROW(),2)=0</formula>
    </cfRule>
  </conditionalFormatting>
  <conditionalFormatting sqref="F35">
    <cfRule type="expression" dxfId="27" priority="4">
      <formula>MOD(ROW(),2)=0</formula>
    </cfRule>
  </conditionalFormatting>
  <conditionalFormatting sqref="E18:E35">
    <cfRule type="expression" dxfId="26" priority="2">
      <formula>MOD(ROW(),2)=0</formula>
    </cfRule>
  </conditionalFormatting>
  <conditionalFormatting sqref="C19:C35">
    <cfRule type="expression" dxfId="25" priority="1">
      <formula>MOD(ROW(),2)=0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showGridLines="0" showRowColHeaders="0" zoomScale="80" zoomScaleNormal="80" workbookViewId="0">
      <selection activeCell="D18" sqref="D18"/>
    </sheetView>
  </sheetViews>
  <sheetFormatPr defaultColWidth="0" defaultRowHeight="15" zeroHeight="1" x14ac:dyDescent="0.25"/>
  <cols>
    <col min="1" max="1" width="13.85546875" customWidth="1"/>
    <col min="2" max="2" width="30.140625" customWidth="1"/>
    <col min="3" max="9" width="13.5703125" customWidth="1"/>
    <col min="10" max="10" width="4.140625" customWidth="1"/>
    <col min="11" max="11" width="0" hidden="1" customWidth="1"/>
    <col min="12" max="16384" width="8.7109375" hidden="1"/>
  </cols>
  <sheetData>
    <row r="1" spans="2:9" x14ac:dyDescent="0.25"/>
    <row r="2" spans="2:9" x14ac:dyDescent="0.25"/>
    <row r="3" spans="2:9" x14ac:dyDescent="0.25"/>
    <row r="4" spans="2:9" ht="15" customHeight="1" x14ac:dyDescent="0.25">
      <c r="B4" s="310"/>
      <c r="C4" s="310"/>
      <c r="D4" s="310"/>
      <c r="E4" s="310"/>
      <c r="F4" s="310"/>
      <c r="G4" s="310"/>
      <c r="H4" s="310"/>
      <c r="I4" s="310"/>
    </row>
    <row r="5" spans="2:9" ht="15" customHeight="1" x14ac:dyDescent="0.25">
      <c r="B5" s="310"/>
      <c r="C5" s="310"/>
      <c r="D5" s="310"/>
      <c r="E5" s="310"/>
      <c r="F5" s="310"/>
      <c r="G5" s="310"/>
      <c r="H5" s="310"/>
      <c r="I5" s="310"/>
    </row>
    <row r="6" spans="2:9" ht="15" customHeight="1" x14ac:dyDescent="0.25">
      <c r="B6" s="310"/>
      <c r="C6" s="310"/>
      <c r="D6" s="310"/>
      <c r="E6" s="310"/>
      <c r="F6" s="310"/>
      <c r="G6" s="310"/>
      <c r="H6" s="310"/>
      <c r="I6" s="310"/>
    </row>
    <row r="7" spans="2:9" ht="20.100000000000001" customHeight="1" x14ac:dyDescent="0.25">
      <c r="B7" s="26" t="s">
        <v>290</v>
      </c>
      <c r="C7" s="78"/>
      <c r="D7" s="78"/>
      <c r="E7" s="78"/>
      <c r="F7" s="78"/>
      <c r="G7" s="78"/>
      <c r="H7" s="78"/>
      <c r="I7" s="78"/>
    </row>
    <row r="8" spans="2:9" ht="20.45" customHeight="1" x14ac:dyDescent="0.25">
      <c r="B8" s="224" t="s">
        <v>16</v>
      </c>
      <c r="C8" s="223">
        <v>2021</v>
      </c>
      <c r="D8" s="223">
        <v>2022</v>
      </c>
      <c r="E8" s="223">
        <v>2023</v>
      </c>
      <c r="F8" s="223">
        <v>2024</v>
      </c>
      <c r="G8" s="223">
        <v>2025</v>
      </c>
      <c r="H8" s="223">
        <v>2026</v>
      </c>
      <c r="I8" s="223" t="s">
        <v>0</v>
      </c>
    </row>
    <row r="9" spans="2:9" ht="20.45" customHeight="1" x14ac:dyDescent="0.25">
      <c r="B9" s="59" t="s">
        <v>281</v>
      </c>
      <c r="C9" s="82"/>
      <c r="D9" s="82"/>
      <c r="E9" s="82"/>
      <c r="F9" s="82"/>
      <c r="G9" s="82"/>
      <c r="H9" s="82"/>
      <c r="I9" s="83"/>
    </row>
    <row r="10" spans="2:9" ht="20.45" customHeight="1" x14ac:dyDescent="0.25">
      <c r="B10" s="57" t="s">
        <v>282</v>
      </c>
      <c r="C10" s="107">
        <v>56703</v>
      </c>
      <c r="D10" s="107" t="s">
        <v>46</v>
      </c>
      <c r="E10" s="107" t="s">
        <v>46</v>
      </c>
      <c r="F10" s="107">
        <v>7503300</v>
      </c>
      <c r="G10" s="110" t="s">
        <v>46</v>
      </c>
      <c r="H10" s="110" t="s">
        <v>46</v>
      </c>
      <c r="I10" s="110">
        <v>7560003</v>
      </c>
    </row>
    <row r="11" spans="2:9" ht="20.45" customHeight="1" x14ac:dyDescent="0.25">
      <c r="B11" s="111" t="s">
        <v>283</v>
      </c>
      <c r="C11" s="112">
        <v>56703</v>
      </c>
      <c r="D11" s="112" t="s">
        <v>46</v>
      </c>
      <c r="E11" s="112" t="s">
        <v>46</v>
      </c>
      <c r="F11" s="112">
        <v>7503300</v>
      </c>
      <c r="G11" s="112" t="s">
        <v>46</v>
      </c>
      <c r="H11" s="113" t="s">
        <v>46</v>
      </c>
      <c r="I11" s="113">
        <v>7560003</v>
      </c>
    </row>
    <row r="12" spans="2:9" ht="20.45" customHeight="1" x14ac:dyDescent="0.25">
      <c r="B12" s="59" t="s">
        <v>284</v>
      </c>
      <c r="C12" s="60"/>
      <c r="D12" s="60"/>
      <c r="E12" s="60"/>
      <c r="F12" s="60"/>
      <c r="G12" s="60"/>
      <c r="H12" s="60"/>
      <c r="I12" s="62"/>
    </row>
    <row r="13" spans="2:9" ht="20.45" customHeight="1" x14ac:dyDescent="0.25">
      <c r="B13" s="57" t="s">
        <v>139</v>
      </c>
      <c r="C13" s="60">
        <v>47721</v>
      </c>
      <c r="D13" s="60">
        <v>642785</v>
      </c>
      <c r="E13" s="60">
        <v>259213</v>
      </c>
      <c r="F13" s="60">
        <v>355957</v>
      </c>
      <c r="G13" s="60">
        <v>1190034</v>
      </c>
      <c r="H13" s="60">
        <v>1543536</v>
      </c>
      <c r="I13" s="60">
        <v>4039246</v>
      </c>
    </row>
    <row r="14" spans="2:9" ht="20.45" customHeight="1" x14ac:dyDescent="0.25">
      <c r="B14" s="57" t="s">
        <v>140</v>
      </c>
      <c r="C14" s="60">
        <v>1686</v>
      </c>
      <c r="D14" s="60">
        <v>3265</v>
      </c>
      <c r="E14" s="60">
        <v>2379</v>
      </c>
      <c r="F14" s="60" t="s">
        <v>46</v>
      </c>
      <c r="G14" s="60" t="s">
        <v>46</v>
      </c>
      <c r="H14" s="60" t="s">
        <v>46</v>
      </c>
      <c r="I14" s="60">
        <v>7330</v>
      </c>
    </row>
    <row r="15" spans="2:9" ht="20.45" customHeight="1" x14ac:dyDescent="0.25">
      <c r="B15" s="57" t="s">
        <v>141</v>
      </c>
      <c r="C15" s="60">
        <v>316106</v>
      </c>
      <c r="D15" s="60">
        <v>602041</v>
      </c>
      <c r="E15" s="60">
        <v>560000</v>
      </c>
      <c r="F15" s="60">
        <v>270000</v>
      </c>
      <c r="G15" s="60" t="s">
        <v>46</v>
      </c>
      <c r="H15" s="60" t="s">
        <v>46</v>
      </c>
      <c r="I15" s="60">
        <v>1748147</v>
      </c>
    </row>
    <row r="16" spans="2:9" ht="20.45" customHeight="1" x14ac:dyDescent="0.25">
      <c r="B16" s="57" t="s">
        <v>142</v>
      </c>
      <c r="C16" s="107">
        <v>36129</v>
      </c>
      <c r="D16" s="107">
        <v>11910</v>
      </c>
      <c r="E16" s="107" t="s">
        <v>47</v>
      </c>
      <c r="F16" s="107" t="s">
        <v>48</v>
      </c>
      <c r="G16" s="107" t="s">
        <v>46</v>
      </c>
      <c r="H16" s="107" t="s">
        <v>46</v>
      </c>
      <c r="I16" s="107">
        <v>48039</v>
      </c>
    </row>
    <row r="17" spans="2:9" ht="20.45" customHeight="1" x14ac:dyDescent="0.25">
      <c r="B17" s="111" t="s">
        <v>285</v>
      </c>
      <c r="C17" s="112">
        <v>401642</v>
      </c>
      <c r="D17" s="112">
        <v>1260001</v>
      </c>
      <c r="E17" s="112">
        <v>821592</v>
      </c>
      <c r="F17" s="112">
        <v>625957</v>
      </c>
      <c r="G17" s="112">
        <v>1190034</v>
      </c>
      <c r="H17" s="113">
        <v>1543536</v>
      </c>
      <c r="I17" s="113">
        <v>5842762</v>
      </c>
    </row>
    <row r="18" spans="2:9" ht="20.45" customHeight="1" x14ac:dyDescent="0.25">
      <c r="B18" s="57" t="s">
        <v>286</v>
      </c>
      <c r="C18" s="60">
        <v>-2583</v>
      </c>
      <c r="D18" s="60">
        <v>-781</v>
      </c>
      <c r="E18" s="60">
        <v>-760</v>
      </c>
      <c r="F18" s="60">
        <v>-16660</v>
      </c>
      <c r="G18" s="60">
        <v>-4916</v>
      </c>
      <c r="H18" s="60">
        <v>-18666</v>
      </c>
      <c r="I18" s="60">
        <v>-44366</v>
      </c>
    </row>
    <row r="19" spans="2:9" ht="20.45" customHeight="1" x14ac:dyDescent="0.25">
      <c r="B19" s="57" t="s">
        <v>287</v>
      </c>
      <c r="C19" s="60" t="s">
        <v>46</v>
      </c>
      <c r="D19" s="60" t="s">
        <v>46</v>
      </c>
      <c r="E19" s="60" t="s">
        <v>46</v>
      </c>
      <c r="F19" s="60">
        <v>-22747</v>
      </c>
      <c r="G19" s="60" t="s">
        <v>46</v>
      </c>
      <c r="H19" s="60" t="s">
        <v>46</v>
      </c>
      <c r="I19" s="60">
        <v>-22747</v>
      </c>
    </row>
    <row r="20" spans="2:9" ht="20.45" customHeight="1" x14ac:dyDescent="0.25">
      <c r="B20" s="57" t="s">
        <v>288</v>
      </c>
      <c r="C20" s="60" t="s">
        <v>46</v>
      </c>
      <c r="D20" s="60" t="s">
        <v>46</v>
      </c>
      <c r="E20" s="60" t="s">
        <v>46</v>
      </c>
      <c r="F20" s="60" t="s">
        <v>46</v>
      </c>
      <c r="G20" s="60">
        <v>-8332</v>
      </c>
      <c r="H20" s="60">
        <v>-8332</v>
      </c>
      <c r="I20" s="60">
        <v>-16664</v>
      </c>
    </row>
    <row r="21" spans="2:9" ht="20.45" customHeight="1" thickBot="1" x14ac:dyDescent="0.3">
      <c r="B21" s="59" t="s">
        <v>289</v>
      </c>
      <c r="C21" s="120">
        <v>455762</v>
      </c>
      <c r="D21" s="120">
        <v>1259220</v>
      </c>
      <c r="E21" s="120">
        <v>820832</v>
      </c>
      <c r="F21" s="120">
        <v>8089850</v>
      </c>
      <c r="G21" s="120">
        <v>1176786</v>
      </c>
      <c r="H21" s="120">
        <v>1516538</v>
      </c>
      <c r="I21" s="120">
        <v>13318988</v>
      </c>
    </row>
    <row r="22" spans="2:9" ht="15.75" thickTop="1" x14ac:dyDescent="0.25"/>
    <row r="23" spans="2:9" x14ac:dyDescent="0.25"/>
    <row r="24" spans="2:9" x14ac:dyDescent="0.25"/>
    <row r="25" spans="2:9" hidden="1" x14ac:dyDescent="0.25"/>
    <row r="26" spans="2:9" hidden="1" x14ac:dyDescent="0.25">
      <c r="C26" s="52"/>
      <c r="G26" s="52"/>
    </row>
    <row r="27" spans="2:9" hidden="1" x14ac:dyDescent="0.25">
      <c r="C27" s="52"/>
      <c r="G27" s="52"/>
    </row>
    <row r="28" spans="2:9" hidden="1" x14ac:dyDescent="0.25"/>
    <row r="29" spans="2:9" hidden="1" x14ac:dyDescent="0.25">
      <c r="C29" s="52"/>
      <c r="D29" s="52"/>
      <c r="E29" s="52"/>
      <c r="F29" s="52"/>
      <c r="G29" s="52"/>
      <c r="H29" s="52"/>
      <c r="I29" s="52"/>
    </row>
    <row r="30" spans="2:9" hidden="1" x14ac:dyDescent="0.25">
      <c r="C30" s="52"/>
      <c r="D30" s="52"/>
      <c r="E30" s="52"/>
      <c r="F30" s="52"/>
    </row>
    <row r="31" spans="2:9" hidden="1" x14ac:dyDescent="0.25">
      <c r="C31" s="52"/>
      <c r="D31" s="52"/>
      <c r="E31" s="52"/>
      <c r="F31" s="52"/>
      <c r="G31" s="52"/>
    </row>
    <row r="32" spans="2:9" hidden="1" x14ac:dyDescent="0.25">
      <c r="C32" s="52"/>
      <c r="D32" s="52"/>
      <c r="E32" s="52"/>
      <c r="F32" s="52"/>
    </row>
    <row r="33" spans="3:9" hidden="1" x14ac:dyDescent="0.25">
      <c r="C33" s="52"/>
      <c r="D33" s="52"/>
      <c r="E33" s="52"/>
      <c r="F33" s="52"/>
      <c r="G33" s="52"/>
      <c r="H33" s="52"/>
      <c r="I33" s="52"/>
    </row>
    <row r="34" spans="3:9" hidden="1" x14ac:dyDescent="0.25">
      <c r="C34" s="52"/>
      <c r="D34" s="52"/>
      <c r="G34" s="52"/>
      <c r="H34" s="52"/>
      <c r="I34" s="52"/>
    </row>
    <row r="35" spans="3:9" hidden="1" x14ac:dyDescent="0.25">
      <c r="G35" s="52"/>
    </row>
    <row r="36" spans="3:9" hidden="1" x14ac:dyDescent="0.25">
      <c r="H36" s="52"/>
      <c r="I36" s="52"/>
    </row>
    <row r="37" spans="3:9" hidden="1" x14ac:dyDescent="0.25">
      <c r="C37" s="52"/>
      <c r="D37" s="52"/>
      <c r="E37" s="52"/>
      <c r="F37" s="52"/>
      <c r="G37" s="52"/>
      <c r="H37" s="52"/>
      <c r="I37" s="52"/>
    </row>
  </sheetData>
  <mergeCells count="1">
    <mergeCell ref="B4:I6"/>
  </mergeCells>
  <conditionalFormatting sqref="B9:I20">
    <cfRule type="expression" dxfId="24" priority="2">
      <formula>MOD(ROW(),2)=0</formula>
    </cfRule>
  </conditionalFormatting>
  <conditionalFormatting sqref="B21:I21">
    <cfRule type="expression" dxfId="23" priority="1">
      <formula>MOD(ROW(),2)=0</formula>
    </cfRule>
  </conditionalFormatting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41"/>
  <sheetViews>
    <sheetView showGridLines="0" showRowColHeaders="0" zoomScale="80" zoomScaleNormal="80" workbookViewId="0">
      <selection activeCell="C15" sqref="C15"/>
    </sheetView>
  </sheetViews>
  <sheetFormatPr defaultColWidth="0" defaultRowHeight="15" customHeight="1" x14ac:dyDescent="0.25"/>
  <cols>
    <col min="1" max="1" width="13.85546875" customWidth="1"/>
    <col min="2" max="2" width="61.5703125" bestFit="1" customWidth="1"/>
    <col min="3" max="3" width="19.140625" customWidth="1"/>
    <col min="4" max="4" width="21.85546875" customWidth="1"/>
    <col min="5" max="5" width="13.85546875" customWidth="1"/>
    <col min="6" max="6" width="12.42578125" customWidth="1"/>
    <col min="7" max="7" width="12.85546875" bestFit="1" customWidth="1"/>
    <col min="8" max="9" width="12.42578125" customWidth="1"/>
    <col min="10" max="11" width="2.7109375" customWidth="1"/>
    <col min="12" max="16384" width="2.7109375" hidden="1"/>
  </cols>
  <sheetData>
    <row r="4" spans="2:9" x14ac:dyDescent="0.25">
      <c r="B4" s="310"/>
      <c r="C4" s="311"/>
      <c r="D4" s="311"/>
      <c r="E4" s="311"/>
    </row>
    <row r="5" spans="2:9" x14ac:dyDescent="0.25">
      <c r="B5" s="311"/>
      <c r="C5" s="311"/>
      <c r="D5" s="311"/>
      <c r="E5" s="311"/>
    </row>
    <row r="6" spans="2:9" ht="21.95" customHeight="1" x14ac:dyDescent="0.25">
      <c r="B6" s="311"/>
      <c r="C6" s="311"/>
      <c r="D6" s="311"/>
      <c r="E6" s="311"/>
    </row>
    <row r="7" spans="2:9" ht="21.6" customHeight="1" thickBot="1" x14ac:dyDescent="0.3">
      <c r="B7" s="26" t="s">
        <v>290</v>
      </c>
      <c r="C7" s="3"/>
      <c r="D7" s="3"/>
    </row>
    <row r="8" spans="2:9" ht="20.45" customHeight="1" thickBot="1" x14ac:dyDescent="0.3">
      <c r="B8" s="315" t="s">
        <v>298</v>
      </c>
      <c r="C8" s="315" t="s">
        <v>299</v>
      </c>
      <c r="D8" s="315" t="s">
        <v>300</v>
      </c>
      <c r="E8" s="315" t="s">
        <v>281</v>
      </c>
      <c r="F8" s="334" t="s">
        <v>301</v>
      </c>
      <c r="G8" s="312"/>
      <c r="H8" s="312"/>
      <c r="I8" s="313"/>
    </row>
    <row r="9" spans="2:9" ht="20.45" customHeight="1" thickBot="1" x14ac:dyDescent="0.3">
      <c r="B9" s="316"/>
      <c r="C9" s="316"/>
      <c r="D9" s="316"/>
      <c r="E9" s="316"/>
      <c r="F9" s="335" t="s">
        <v>304</v>
      </c>
      <c r="G9" s="314"/>
      <c r="H9" s="336"/>
      <c r="I9" s="337">
        <v>2020</v>
      </c>
    </row>
    <row r="10" spans="2:9" ht="32.25" customHeight="1" thickBot="1" x14ac:dyDescent="0.3">
      <c r="B10" s="317"/>
      <c r="C10" s="317"/>
      <c r="D10" s="317"/>
      <c r="E10" s="317"/>
      <c r="F10" s="156" t="s">
        <v>302</v>
      </c>
      <c r="G10" s="157" t="s">
        <v>303</v>
      </c>
      <c r="H10" s="157" t="s">
        <v>0</v>
      </c>
      <c r="I10" s="157" t="s">
        <v>0</v>
      </c>
    </row>
    <row r="11" spans="2:9" ht="21" customHeight="1" x14ac:dyDescent="0.25">
      <c r="B11" s="130" t="s">
        <v>291</v>
      </c>
      <c r="C11" s="131"/>
      <c r="D11" s="132"/>
      <c r="E11" s="132"/>
      <c r="F11" s="133"/>
      <c r="G11" s="133"/>
      <c r="H11" s="133"/>
      <c r="I11" s="133"/>
    </row>
    <row r="12" spans="2:9" ht="21" customHeight="1" x14ac:dyDescent="0.25">
      <c r="B12" s="134" t="s">
        <v>321</v>
      </c>
      <c r="C12" s="131">
        <v>2024</v>
      </c>
      <c r="D12" s="135" t="s">
        <v>305</v>
      </c>
      <c r="E12" s="135" t="s">
        <v>49</v>
      </c>
      <c r="F12" s="133" t="s">
        <v>46</v>
      </c>
      <c r="G12" s="133" t="s">
        <v>46</v>
      </c>
      <c r="H12" s="133" t="s">
        <v>46</v>
      </c>
      <c r="I12" s="133">
        <v>11725</v>
      </c>
    </row>
    <row r="13" spans="2:9" ht="21" customHeight="1" x14ac:dyDescent="0.25">
      <c r="B13" s="134" t="s">
        <v>28</v>
      </c>
      <c r="C13" s="131">
        <v>2024</v>
      </c>
      <c r="D13" s="135" t="s">
        <v>306</v>
      </c>
      <c r="E13" s="135" t="s">
        <v>49</v>
      </c>
      <c r="F13" s="133">
        <v>56703</v>
      </c>
      <c r="G13" s="133">
        <v>7503300</v>
      </c>
      <c r="H13" s="133">
        <v>7560003</v>
      </c>
      <c r="I13" s="133">
        <v>7853959</v>
      </c>
    </row>
    <row r="14" spans="2:9" ht="21" customHeight="1" x14ac:dyDescent="0.25">
      <c r="B14" s="134" t="s">
        <v>286</v>
      </c>
      <c r="C14" s="131"/>
      <c r="D14" s="135"/>
      <c r="E14" s="135"/>
      <c r="F14" s="133" t="s">
        <v>46</v>
      </c>
      <c r="G14" s="133">
        <v>-14042</v>
      </c>
      <c r="H14" s="133">
        <v>-14042</v>
      </c>
      <c r="I14" s="133">
        <v>-15664</v>
      </c>
    </row>
    <row r="15" spans="2:9" ht="21" customHeight="1" x14ac:dyDescent="0.25">
      <c r="B15" s="134" t="s">
        <v>322</v>
      </c>
      <c r="C15" s="131"/>
      <c r="D15" s="135"/>
      <c r="E15" s="135"/>
      <c r="F15" s="136" t="s">
        <v>46</v>
      </c>
      <c r="G15" s="136">
        <v>-22747</v>
      </c>
      <c r="H15" s="136">
        <v>-22747</v>
      </c>
      <c r="I15" s="136">
        <v>-25314</v>
      </c>
    </row>
    <row r="16" spans="2:9" ht="21" customHeight="1" x14ac:dyDescent="0.25">
      <c r="B16" s="130" t="s">
        <v>292</v>
      </c>
      <c r="C16" s="131"/>
      <c r="D16" s="132"/>
      <c r="E16" s="132"/>
      <c r="F16" s="137">
        <v>56703</v>
      </c>
      <c r="G16" s="137">
        <v>7466511</v>
      </c>
      <c r="H16" s="137">
        <v>7523214</v>
      </c>
      <c r="I16" s="137">
        <v>7824706</v>
      </c>
    </row>
    <row r="17" spans="2:9" ht="21" customHeight="1" x14ac:dyDescent="0.25">
      <c r="B17" s="130" t="s">
        <v>293</v>
      </c>
      <c r="C17" s="131"/>
      <c r="D17" s="135"/>
      <c r="E17" s="135"/>
      <c r="F17" s="133"/>
      <c r="G17" s="133"/>
      <c r="H17" s="133"/>
      <c r="I17" s="133"/>
    </row>
    <row r="18" spans="2:9" ht="21" customHeight="1" x14ac:dyDescent="0.25">
      <c r="B18" s="134" t="s">
        <v>29</v>
      </c>
      <c r="C18" s="131">
        <v>2021</v>
      </c>
      <c r="D18" s="135" t="s">
        <v>307</v>
      </c>
      <c r="E18" s="135" t="s">
        <v>10</v>
      </c>
      <c r="F18" s="133">
        <v>7076</v>
      </c>
      <c r="G18" s="133" t="s">
        <v>46</v>
      </c>
      <c r="H18" s="133">
        <v>7076</v>
      </c>
      <c r="I18" s="133">
        <v>17204</v>
      </c>
    </row>
    <row r="19" spans="2:9" ht="21" customHeight="1" x14ac:dyDescent="0.25">
      <c r="B19" s="134" t="s">
        <v>29</v>
      </c>
      <c r="C19" s="131">
        <v>2022</v>
      </c>
      <c r="D19" s="135" t="s">
        <v>307</v>
      </c>
      <c r="E19" s="135" t="s">
        <v>10</v>
      </c>
      <c r="F19" s="133">
        <v>9572</v>
      </c>
      <c r="G19" s="133" t="s">
        <v>46</v>
      </c>
      <c r="H19" s="133">
        <v>9572</v>
      </c>
      <c r="I19" s="133">
        <v>14086</v>
      </c>
    </row>
    <row r="20" spans="2:9" ht="21" customHeight="1" x14ac:dyDescent="0.25">
      <c r="B20" s="134" t="s">
        <v>30</v>
      </c>
      <c r="C20" s="131">
        <v>2023</v>
      </c>
      <c r="D20" s="135" t="s">
        <v>308</v>
      </c>
      <c r="E20" s="135" t="s">
        <v>10</v>
      </c>
      <c r="F20" s="133">
        <v>3336</v>
      </c>
      <c r="G20" s="133">
        <v>3994</v>
      </c>
      <c r="H20" s="133">
        <v>7330</v>
      </c>
      <c r="I20" s="133">
        <v>9058</v>
      </c>
    </row>
    <row r="21" spans="2:9" ht="21" customHeight="1" x14ac:dyDescent="0.25">
      <c r="B21" s="134" t="s">
        <v>31</v>
      </c>
      <c r="C21" s="131">
        <v>2021</v>
      </c>
      <c r="D21" s="132" t="s">
        <v>309</v>
      </c>
      <c r="E21" s="132" t="s">
        <v>10</v>
      </c>
      <c r="F21" s="133">
        <v>50706</v>
      </c>
      <c r="G21" s="133" t="s">
        <v>46</v>
      </c>
      <c r="H21" s="133">
        <v>50706</v>
      </c>
      <c r="I21" s="133">
        <v>50008</v>
      </c>
    </row>
    <row r="22" spans="2:9" ht="21" customHeight="1" x14ac:dyDescent="0.25">
      <c r="B22" s="134" t="s">
        <v>286</v>
      </c>
      <c r="C22" s="131"/>
      <c r="D22" s="135"/>
      <c r="E22" s="135"/>
      <c r="F22" s="133" t="s">
        <v>46</v>
      </c>
      <c r="G22" s="133" t="s">
        <v>46</v>
      </c>
      <c r="H22" s="133" t="s">
        <v>46</v>
      </c>
      <c r="I22" s="133">
        <v>-55</v>
      </c>
    </row>
    <row r="23" spans="2:9" ht="21" customHeight="1" x14ac:dyDescent="0.25">
      <c r="B23" s="130" t="s">
        <v>294</v>
      </c>
      <c r="C23" s="131"/>
      <c r="D23" s="135"/>
      <c r="E23" s="135"/>
      <c r="F23" s="139">
        <v>70690</v>
      </c>
      <c r="G23" s="139">
        <v>3994</v>
      </c>
      <c r="H23" s="139">
        <v>74684</v>
      </c>
      <c r="I23" s="139">
        <v>90301</v>
      </c>
    </row>
    <row r="24" spans="2:9" ht="21" customHeight="1" thickBot="1" x14ac:dyDescent="0.3">
      <c r="B24" s="130" t="s">
        <v>295</v>
      </c>
      <c r="C24" s="131"/>
      <c r="D24" s="135"/>
      <c r="E24" s="135"/>
      <c r="F24" s="191">
        <v>127393</v>
      </c>
      <c r="G24" s="191">
        <v>7470505</v>
      </c>
      <c r="H24" s="191">
        <v>7597898</v>
      </c>
      <c r="I24" s="191">
        <v>7915007</v>
      </c>
    </row>
    <row r="25" spans="2:9" ht="21" customHeight="1" thickTop="1" x14ac:dyDescent="0.25">
      <c r="B25" s="134" t="s">
        <v>323</v>
      </c>
      <c r="C25" s="131">
        <v>2022</v>
      </c>
      <c r="D25" s="135" t="s">
        <v>310</v>
      </c>
      <c r="E25" s="135" t="s">
        <v>10</v>
      </c>
      <c r="F25" s="133">
        <v>392089</v>
      </c>
      <c r="G25" s="133" t="s">
        <v>46</v>
      </c>
      <c r="H25" s="133">
        <v>392089</v>
      </c>
      <c r="I25" s="133">
        <v>761520</v>
      </c>
    </row>
    <row r="26" spans="2:9" ht="21" customHeight="1" x14ac:dyDescent="0.25">
      <c r="B26" s="134" t="s">
        <v>324</v>
      </c>
      <c r="C26" s="131">
        <v>2021</v>
      </c>
      <c r="D26" s="132" t="s">
        <v>311</v>
      </c>
      <c r="E26" s="132" t="s">
        <v>10</v>
      </c>
      <c r="F26" s="133" t="s">
        <v>46</v>
      </c>
      <c r="G26" s="133" t="s">
        <v>46</v>
      </c>
      <c r="H26" s="133" t="s">
        <v>46</v>
      </c>
      <c r="I26" s="133">
        <v>288839</v>
      </c>
    </row>
    <row r="27" spans="2:9" ht="21" customHeight="1" x14ac:dyDescent="0.25">
      <c r="B27" s="134" t="s">
        <v>325</v>
      </c>
      <c r="C27" s="131">
        <v>2021</v>
      </c>
      <c r="D27" s="135" t="s">
        <v>312</v>
      </c>
      <c r="E27" s="135" t="s">
        <v>10</v>
      </c>
      <c r="F27" s="137" t="s">
        <v>46</v>
      </c>
      <c r="G27" s="137" t="s">
        <v>46</v>
      </c>
      <c r="H27" s="137" t="s">
        <v>46</v>
      </c>
      <c r="I27" s="133">
        <v>587956</v>
      </c>
    </row>
    <row r="28" spans="2:9" ht="21" customHeight="1" x14ac:dyDescent="0.25">
      <c r="B28" s="134" t="s">
        <v>326</v>
      </c>
      <c r="C28" s="131">
        <v>2025</v>
      </c>
      <c r="D28" s="135" t="s">
        <v>313</v>
      </c>
      <c r="E28" s="189" t="s">
        <v>10</v>
      </c>
      <c r="F28" s="190">
        <v>278214</v>
      </c>
      <c r="G28" s="190">
        <v>777640</v>
      </c>
      <c r="H28" s="190">
        <v>1055854</v>
      </c>
      <c r="I28" s="190">
        <v>1035247</v>
      </c>
    </row>
    <row r="29" spans="2:9" ht="21" customHeight="1" x14ac:dyDescent="0.25">
      <c r="B29" s="134" t="s">
        <v>327</v>
      </c>
      <c r="C29" s="131">
        <v>2024</v>
      </c>
      <c r="D29" s="135" t="s">
        <v>314</v>
      </c>
      <c r="E29" s="135" t="s">
        <v>10</v>
      </c>
      <c r="F29" s="133">
        <v>543106</v>
      </c>
      <c r="G29" s="133">
        <v>1080000</v>
      </c>
      <c r="H29" s="133">
        <v>1623106</v>
      </c>
      <c r="I29" s="133">
        <v>1891927</v>
      </c>
    </row>
    <row r="30" spans="2:9" ht="21" customHeight="1" x14ac:dyDescent="0.25">
      <c r="B30" s="134" t="s">
        <v>328</v>
      </c>
      <c r="C30" s="131">
        <v>2026</v>
      </c>
      <c r="D30" s="135" t="s">
        <v>315</v>
      </c>
      <c r="E30" s="135" t="s">
        <v>10</v>
      </c>
      <c r="F30" s="133">
        <v>2910</v>
      </c>
      <c r="G30" s="133">
        <v>1657402</v>
      </c>
      <c r="H30" s="133">
        <v>1660312</v>
      </c>
      <c r="I30" s="133">
        <v>1587924</v>
      </c>
    </row>
    <row r="31" spans="2:9" ht="21" customHeight="1" x14ac:dyDescent="0.25">
      <c r="B31" s="134" t="s">
        <v>329</v>
      </c>
      <c r="C31" s="131">
        <v>2022</v>
      </c>
      <c r="D31" s="132" t="s">
        <v>316</v>
      </c>
      <c r="E31" s="132" t="s">
        <v>10</v>
      </c>
      <c r="F31" s="133">
        <v>10150</v>
      </c>
      <c r="G31" s="133">
        <v>4866</v>
      </c>
      <c r="H31" s="133">
        <v>15016</v>
      </c>
      <c r="I31" s="133">
        <v>19629</v>
      </c>
    </row>
    <row r="32" spans="2:9" ht="21" customHeight="1" x14ac:dyDescent="0.25">
      <c r="B32" s="134" t="s">
        <v>330</v>
      </c>
      <c r="C32" s="131">
        <v>2022</v>
      </c>
      <c r="D32" s="135" t="s">
        <v>317</v>
      </c>
      <c r="E32" s="135" t="s">
        <v>10</v>
      </c>
      <c r="F32" s="133">
        <v>4338</v>
      </c>
      <c r="G32" s="133">
        <v>2197</v>
      </c>
      <c r="H32" s="133">
        <v>6535</v>
      </c>
      <c r="I32" s="133">
        <v>9089</v>
      </c>
    </row>
    <row r="33" spans="2:9" ht="21" customHeight="1" x14ac:dyDescent="0.25">
      <c r="B33" s="134" t="s">
        <v>331</v>
      </c>
      <c r="C33" s="131">
        <v>2022</v>
      </c>
      <c r="D33" s="135" t="s">
        <v>318</v>
      </c>
      <c r="E33" s="135" t="s">
        <v>10</v>
      </c>
      <c r="F33" s="133">
        <v>11724</v>
      </c>
      <c r="G33" s="133">
        <v>4651</v>
      </c>
      <c r="H33" s="133">
        <v>16375</v>
      </c>
      <c r="I33" s="133">
        <v>21807</v>
      </c>
    </row>
    <row r="34" spans="2:9" ht="21" customHeight="1" x14ac:dyDescent="0.25">
      <c r="B34" s="134" t="s">
        <v>332</v>
      </c>
      <c r="C34" s="131">
        <v>2022</v>
      </c>
      <c r="D34" s="135" t="s">
        <v>317</v>
      </c>
      <c r="E34" s="135" t="s">
        <v>10</v>
      </c>
      <c r="F34" s="133">
        <v>5170</v>
      </c>
      <c r="G34" s="133">
        <v>2604</v>
      </c>
      <c r="H34" s="133">
        <v>7774</v>
      </c>
      <c r="I34" s="133">
        <v>10703</v>
      </c>
    </row>
    <row r="35" spans="2:9" ht="21" customHeight="1" x14ac:dyDescent="0.25">
      <c r="B35" s="134" t="s">
        <v>333</v>
      </c>
      <c r="C35" s="131">
        <v>2023</v>
      </c>
      <c r="D35" s="135" t="s">
        <v>319</v>
      </c>
      <c r="E35" s="135" t="s">
        <v>10</v>
      </c>
      <c r="F35" s="133">
        <v>20026</v>
      </c>
      <c r="G35" s="133">
        <v>40000</v>
      </c>
      <c r="H35" s="133">
        <v>60026</v>
      </c>
      <c r="I35" s="133">
        <v>60024</v>
      </c>
    </row>
    <row r="36" spans="2:9" ht="21" customHeight="1" x14ac:dyDescent="0.25">
      <c r="B36" s="134" t="s">
        <v>334</v>
      </c>
      <c r="C36" s="131">
        <v>2031</v>
      </c>
      <c r="D36" s="132" t="s">
        <v>320</v>
      </c>
      <c r="E36" s="132" t="s">
        <v>10</v>
      </c>
      <c r="F36" s="133">
        <v>17293</v>
      </c>
      <c r="G36" s="133">
        <v>913698</v>
      </c>
      <c r="H36" s="133">
        <v>930991</v>
      </c>
      <c r="I36" s="133">
        <v>890440</v>
      </c>
    </row>
    <row r="37" spans="2:9" ht="21" customHeight="1" x14ac:dyDescent="0.25">
      <c r="B37" s="134" t="s">
        <v>335</v>
      </c>
      <c r="C37" s="131"/>
      <c r="D37" s="135"/>
      <c r="E37" s="135"/>
      <c r="F37" s="133" t="s">
        <v>50</v>
      </c>
      <c r="G37" s="133">
        <v>-16664</v>
      </c>
      <c r="H37" s="133">
        <v>-16664</v>
      </c>
      <c r="I37" s="133">
        <v>-18300</v>
      </c>
    </row>
    <row r="38" spans="2:9" ht="21" customHeight="1" x14ac:dyDescent="0.25">
      <c r="B38" s="134" t="s">
        <v>296</v>
      </c>
      <c r="C38" s="131"/>
      <c r="D38" s="135"/>
      <c r="E38" s="135"/>
      <c r="F38" s="136">
        <v>-3035</v>
      </c>
      <c r="G38" s="136">
        <v>-27289</v>
      </c>
      <c r="H38" s="136">
        <v>-30324</v>
      </c>
      <c r="I38" s="136">
        <v>-41254</v>
      </c>
    </row>
    <row r="39" spans="2:9" ht="21" customHeight="1" x14ac:dyDescent="0.25">
      <c r="B39" s="130" t="s">
        <v>297</v>
      </c>
      <c r="C39" s="131"/>
      <c r="D39" s="135"/>
      <c r="E39" s="135"/>
      <c r="F39" s="139">
        <v>1281985</v>
      </c>
      <c r="G39" s="139">
        <v>4439105</v>
      </c>
      <c r="H39" s="139">
        <v>5721090</v>
      </c>
      <c r="I39" s="139">
        <v>7105551</v>
      </c>
    </row>
    <row r="40" spans="2:9" ht="21" customHeight="1" thickBot="1" x14ac:dyDescent="0.3">
      <c r="B40" s="130" t="s">
        <v>0</v>
      </c>
      <c r="C40" s="131"/>
      <c r="D40" s="135"/>
      <c r="E40" s="135"/>
      <c r="F40" s="138">
        <v>1409378</v>
      </c>
      <c r="G40" s="138">
        <v>11909610</v>
      </c>
      <c r="H40" s="138">
        <v>13318988</v>
      </c>
      <c r="I40" s="138">
        <v>15020558</v>
      </c>
    </row>
    <row r="41" spans="2:9" ht="15" customHeight="1" thickTop="1" x14ac:dyDescent="0.25"/>
  </sheetData>
  <mergeCells count="7">
    <mergeCell ref="F8:I8"/>
    <mergeCell ref="F9:H9"/>
    <mergeCell ref="B4:E6"/>
    <mergeCell ref="B8:B10"/>
    <mergeCell ref="C8:C10"/>
    <mergeCell ref="D8:D10"/>
    <mergeCell ref="E8:E10"/>
  </mergeCells>
  <conditionalFormatting sqref="B11:D18 C19:D40 E11:I40">
    <cfRule type="expression" dxfId="22" priority="4">
      <formula>MOD(ROW(),2)=0</formula>
    </cfRule>
  </conditionalFormatting>
  <conditionalFormatting sqref="B19:B40">
    <cfRule type="expression" dxfId="21" priority="3">
      <formula>MOD(ROW(),2)=0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showGridLines="0" showRowColHeaders="0" zoomScale="80" zoomScaleNormal="80" workbookViewId="0">
      <selection activeCell="B22" sqref="B22"/>
    </sheetView>
  </sheetViews>
  <sheetFormatPr defaultColWidth="0" defaultRowHeight="15" zeroHeight="1" x14ac:dyDescent="0.25"/>
  <cols>
    <col min="1" max="1" width="13.85546875" style="84" customWidth="1"/>
    <col min="2" max="2" width="49.7109375" style="84" customWidth="1"/>
    <col min="3" max="4" width="22.28515625" style="84" customWidth="1"/>
    <col min="5" max="5" width="18.42578125" style="84" customWidth="1"/>
    <col min="6" max="7" width="9.140625" style="84" hidden="1" customWidth="1"/>
    <col min="8" max="16384" width="9.140625" style="84" hidden="1"/>
  </cols>
  <sheetData>
    <row r="1" spans="1:7" x14ac:dyDescent="0.25"/>
    <row r="2" spans="1:7" x14ac:dyDescent="0.25"/>
    <row r="3" spans="1:7" x14ac:dyDescent="0.25"/>
    <row r="4" spans="1:7" x14ac:dyDescent="0.25"/>
    <row r="5" spans="1:7" x14ac:dyDescent="0.25">
      <c r="A5" s="78"/>
      <c r="B5" s="310"/>
      <c r="C5" s="311"/>
      <c r="D5" s="311"/>
      <c r="E5" s="311"/>
      <c r="F5" s="311"/>
      <c r="G5" s="311"/>
    </row>
    <row r="6" spans="1:7" x14ac:dyDescent="0.25">
      <c r="A6" s="78"/>
      <c r="B6" s="311"/>
      <c r="C6" s="311"/>
      <c r="D6" s="311"/>
      <c r="E6" s="311"/>
      <c r="F6" s="311"/>
      <c r="G6" s="311"/>
    </row>
    <row r="7" spans="1:7" ht="21.6" customHeight="1" x14ac:dyDescent="0.25">
      <c r="B7" s="26" t="s">
        <v>15</v>
      </c>
      <c r="C7" s="15"/>
      <c r="D7" s="15"/>
    </row>
    <row r="8" spans="1:7" ht="17.45" customHeight="1" x14ac:dyDescent="0.25">
      <c r="B8" s="338" t="s">
        <v>336</v>
      </c>
      <c r="C8" s="288" t="s">
        <v>337</v>
      </c>
      <c r="D8" s="89" t="s">
        <v>338</v>
      </c>
    </row>
    <row r="9" spans="1:7" ht="17.45" customHeight="1" x14ac:dyDescent="0.25">
      <c r="B9" s="338"/>
      <c r="C9" s="288">
        <v>2021</v>
      </c>
      <c r="D9" s="90">
        <v>44348</v>
      </c>
    </row>
    <row r="10" spans="1:7" ht="17.45" customHeight="1" x14ac:dyDescent="0.25">
      <c r="B10" s="80" t="s">
        <v>33</v>
      </c>
      <c r="C10" s="91">
        <v>191</v>
      </c>
      <c r="D10" s="92">
        <v>46.664222699999996</v>
      </c>
    </row>
    <row r="11" spans="1:7" ht="17.45" customHeight="1" x14ac:dyDescent="0.25">
      <c r="B11" s="86" t="s">
        <v>34</v>
      </c>
      <c r="C11" s="93"/>
      <c r="D11" s="94">
        <v>27.325627800000003</v>
      </c>
    </row>
    <row r="12" spans="1:7" ht="17.45" customHeight="1" x14ac:dyDescent="0.25">
      <c r="B12" s="87" t="s">
        <v>35</v>
      </c>
      <c r="C12" s="95"/>
      <c r="D12" s="96">
        <v>19.338594899999997</v>
      </c>
    </row>
    <row r="13" spans="1:7" ht="17.45" customHeight="1" x14ac:dyDescent="0.25">
      <c r="B13" s="86"/>
      <c r="C13" s="220"/>
      <c r="D13" s="94"/>
    </row>
    <row r="14" spans="1:7" ht="17.45" customHeight="1" x14ac:dyDescent="0.25">
      <c r="B14" s="80" t="s">
        <v>36</v>
      </c>
      <c r="C14" s="91">
        <v>210</v>
      </c>
      <c r="D14" s="92">
        <v>48.675578170000001</v>
      </c>
    </row>
    <row r="15" spans="1:7" ht="17.45" customHeight="1" x14ac:dyDescent="0.25">
      <c r="B15" s="86" t="s">
        <v>34</v>
      </c>
      <c r="C15" s="93"/>
      <c r="D15" s="94">
        <v>48.675578170000001</v>
      </c>
    </row>
    <row r="16" spans="1:7" ht="17.45" customHeight="1" x14ac:dyDescent="0.25">
      <c r="B16" s="87"/>
      <c r="C16" s="221"/>
      <c r="D16" s="98"/>
    </row>
    <row r="17" spans="2:4" ht="17.45" customHeight="1" x14ac:dyDescent="0.25">
      <c r="B17" s="80" t="s">
        <v>37</v>
      </c>
      <c r="C17" s="91">
        <v>2320</v>
      </c>
      <c r="D17" s="92">
        <v>695.11024921100011</v>
      </c>
    </row>
    <row r="18" spans="2:4" ht="17.45" customHeight="1" x14ac:dyDescent="0.25">
      <c r="B18" s="87" t="s">
        <v>34</v>
      </c>
      <c r="C18" s="97"/>
      <c r="D18" s="98">
        <v>674.6202741310002</v>
      </c>
    </row>
    <row r="19" spans="2:4" ht="17.45" customHeight="1" x14ac:dyDescent="0.25">
      <c r="B19" s="86" t="s">
        <v>38</v>
      </c>
      <c r="C19" s="93"/>
      <c r="D19" s="94">
        <v>8.1936145499999977</v>
      </c>
    </row>
    <row r="20" spans="2:4" ht="17.45" customHeight="1" x14ac:dyDescent="0.25">
      <c r="B20" s="87" t="s">
        <v>39</v>
      </c>
      <c r="C20" s="97"/>
      <c r="D20" s="98">
        <v>5.98702735</v>
      </c>
    </row>
    <row r="21" spans="2:4" ht="17.45" customHeight="1" x14ac:dyDescent="0.25">
      <c r="B21" s="87" t="s">
        <v>32</v>
      </c>
      <c r="C21" s="97"/>
      <c r="D21" s="98">
        <v>6.3093331800000003</v>
      </c>
    </row>
    <row r="22" spans="2:4" ht="17.45" customHeight="1" x14ac:dyDescent="0.25">
      <c r="B22" s="88" t="s">
        <v>40</v>
      </c>
      <c r="C22" s="91">
        <v>113</v>
      </c>
      <c r="D22" s="91">
        <v>12.558</v>
      </c>
    </row>
    <row r="23" spans="2:4" ht="17.45" customHeight="1" x14ac:dyDescent="0.25">
      <c r="B23" s="87" t="s">
        <v>41</v>
      </c>
      <c r="C23" s="97">
        <v>100</v>
      </c>
      <c r="D23" s="97">
        <v>12.558</v>
      </c>
    </row>
    <row r="24" spans="2:4" ht="17.45" customHeight="1" x14ac:dyDescent="0.25">
      <c r="B24" s="86"/>
      <c r="C24" s="220"/>
      <c r="D24" s="94"/>
    </row>
    <row r="25" spans="2:4" ht="17.45" customHeight="1" x14ac:dyDescent="0.25">
      <c r="B25" s="88" t="s">
        <v>42</v>
      </c>
      <c r="C25" s="91">
        <v>92</v>
      </c>
      <c r="D25" s="91">
        <v>18</v>
      </c>
    </row>
    <row r="26" spans="2:4" ht="17.45" customHeight="1" x14ac:dyDescent="0.25">
      <c r="B26" s="86" t="s">
        <v>34</v>
      </c>
      <c r="C26" s="93"/>
      <c r="D26" s="94">
        <v>18</v>
      </c>
    </row>
    <row r="27" spans="2:4" ht="17.45" customHeight="1" thickBot="1" x14ac:dyDescent="0.3">
      <c r="B27" s="80" t="s">
        <v>43</v>
      </c>
      <c r="C27" s="99">
        <v>2926</v>
      </c>
      <c r="D27" s="99">
        <v>821.00805008100008</v>
      </c>
    </row>
    <row r="28" spans="2:4" ht="15.75" thickTop="1" x14ac:dyDescent="0.25">
      <c r="C28" s="85"/>
    </row>
    <row r="29" spans="2:4" x14ac:dyDescent="0.25">
      <c r="C29" s="85"/>
    </row>
    <row r="30" spans="2:4" x14ac:dyDescent="0.25"/>
    <row r="31" spans="2:4" x14ac:dyDescent="0.25"/>
    <row r="32" spans="2:4" x14ac:dyDescent="0.25"/>
    <row r="33" x14ac:dyDescent="0.25"/>
    <row r="34" x14ac:dyDescent="0.25"/>
    <row r="35" x14ac:dyDescent="0.25"/>
    <row r="36" x14ac:dyDescent="0.25"/>
    <row r="37" x14ac:dyDescent="0.25"/>
  </sheetData>
  <mergeCells count="2">
    <mergeCell ref="B8:B9"/>
    <mergeCell ref="B5:G6"/>
  </mergeCell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FC52"/>
  <sheetViews>
    <sheetView showGridLines="0" showRowColHeaders="0" zoomScale="80" zoomScaleNormal="80" workbookViewId="0">
      <selection activeCell="E24" sqref="E24"/>
    </sheetView>
  </sheetViews>
  <sheetFormatPr defaultColWidth="0" defaultRowHeight="15" zeroHeight="1" x14ac:dyDescent="0.25"/>
  <cols>
    <col min="1" max="1" width="13.85546875" customWidth="1"/>
    <col min="2" max="2" width="62.28515625" customWidth="1"/>
    <col min="3" max="4" width="17.85546875" customWidth="1"/>
    <col min="5" max="5" width="11.42578125" customWidth="1"/>
    <col min="6" max="9" width="8.7109375" hidden="1" customWidth="1"/>
    <col min="10" max="16382" width="8.7109375" hidden="1"/>
    <col min="16383" max="16383" width="10.42578125" hidden="1" customWidth="1"/>
    <col min="16384" max="16384" width="0.5703125" customWidth="1"/>
  </cols>
  <sheetData>
    <row r="1" spans="2:4" x14ac:dyDescent="0.25"/>
    <row r="2" spans="2:4" x14ac:dyDescent="0.25"/>
    <row r="3" spans="2:4" x14ac:dyDescent="0.25"/>
    <row r="4" spans="2:4" x14ac:dyDescent="0.25">
      <c r="B4" s="310"/>
      <c r="C4" s="311"/>
      <c r="D4" s="311"/>
    </row>
    <row r="5" spans="2:4" ht="32.1" customHeight="1" x14ac:dyDescent="0.25">
      <c r="B5" s="311"/>
      <c r="C5" s="311"/>
      <c r="D5" s="311"/>
    </row>
    <row r="6" spans="2:4" x14ac:dyDescent="0.25">
      <c r="B6" s="311"/>
      <c r="C6" s="311"/>
      <c r="D6" s="311"/>
    </row>
    <row r="7" spans="2:4" x14ac:dyDescent="0.25">
      <c r="B7" s="26" t="s">
        <v>290</v>
      </c>
      <c r="C7" s="3"/>
      <c r="D7" s="3"/>
    </row>
    <row r="8" spans="2:4" ht="21.95" customHeight="1" x14ac:dyDescent="0.25">
      <c r="B8" s="339"/>
      <c r="C8" s="340" t="s">
        <v>301</v>
      </c>
      <c r="D8" s="341"/>
    </row>
    <row r="9" spans="2:4" ht="23.1" customHeight="1" x14ac:dyDescent="0.25">
      <c r="B9" s="339"/>
      <c r="C9" s="100" t="s">
        <v>304</v>
      </c>
      <c r="D9" s="342">
        <v>2020</v>
      </c>
    </row>
    <row r="10" spans="2:4" ht="18.95" customHeight="1" x14ac:dyDescent="0.25">
      <c r="B10" s="81" t="s">
        <v>339</v>
      </c>
      <c r="C10" s="103"/>
      <c r="D10" s="103"/>
    </row>
    <row r="11" spans="2:4" ht="18.95" customHeight="1" x14ac:dyDescent="0.25">
      <c r="B11" s="102" t="s">
        <v>340</v>
      </c>
      <c r="C11" s="108">
        <v>2661596</v>
      </c>
      <c r="D11" s="108">
        <v>1680397</v>
      </c>
    </row>
    <row r="12" spans="2:4" ht="18.95" customHeight="1" x14ac:dyDescent="0.25">
      <c r="B12" s="102" t="s">
        <v>341</v>
      </c>
      <c r="C12" s="108">
        <v>3468420</v>
      </c>
      <c r="D12" s="108">
        <v>3360270</v>
      </c>
    </row>
    <row r="13" spans="2:4" ht="22.5" customHeight="1" x14ac:dyDescent="0.25">
      <c r="B13" s="102" t="s">
        <v>342</v>
      </c>
      <c r="C13" s="108">
        <v>4313779</v>
      </c>
      <c r="D13" s="108">
        <v>4373075</v>
      </c>
    </row>
    <row r="14" spans="2:4" ht="18.95" customHeight="1" x14ac:dyDescent="0.25">
      <c r="B14" s="102" t="s">
        <v>343</v>
      </c>
      <c r="C14" s="108">
        <v>446477</v>
      </c>
      <c r="D14" s="108">
        <v>258588</v>
      </c>
    </row>
    <row r="15" spans="2:4" ht="18.95" customHeight="1" x14ac:dyDescent="0.25">
      <c r="B15" s="102" t="s">
        <v>344</v>
      </c>
      <c r="C15" s="108">
        <v>540876</v>
      </c>
      <c r="D15" s="108">
        <v>737110</v>
      </c>
    </row>
    <row r="16" spans="2:4" ht="18.95" customHeight="1" x14ac:dyDescent="0.25">
      <c r="B16" s="102" t="s">
        <v>345</v>
      </c>
      <c r="C16" s="108">
        <v>1987881</v>
      </c>
      <c r="D16" s="108">
        <v>1850057</v>
      </c>
    </row>
    <row r="17" spans="2:4" ht="18.95" customHeight="1" x14ac:dyDescent="0.25">
      <c r="B17" s="102" t="s">
        <v>346</v>
      </c>
      <c r="C17" s="108">
        <v>375554</v>
      </c>
      <c r="D17" s="108">
        <v>597610</v>
      </c>
    </row>
    <row r="18" spans="2:4" ht="18.95" customHeight="1" x14ac:dyDescent="0.25">
      <c r="B18" s="102" t="s">
        <v>347</v>
      </c>
      <c r="C18" s="108">
        <v>111295</v>
      </c>
      <c r="D18" s="108">
        <v>188327</v>
      </c>
    </row>
    <row r="19" spans="2:4" ht="18.95" customHeight="1" x14ac:dyDescent="0.25">
      <c r="B19" s="102" t="s">
        <v>348</v>
      </c>
      <c r="C19" s="108">
        <v>197132</v>
      </c>
      <c r="D19" s="108">
        <v>179401</v>
      </c>
    </row>
    <row r="20" spans="2:4" ht="18.95" customHeight="1" x14ac:dyDescent="0.25">
      <c r="B20" s="102" t="s">
        <v>349</v>
      </c>
      <c r="C20" s="108">
        <v>85846</v>
      </c>
      <c r="D20" s="108">
        <v>88349</v>
      </c>
    </row>
    <row r="21" spans="2:4" ht="18.95" customHeight="1" x14ac:dyDescent="0.25">
      <c r="B21" s="102" t="s">
        <v>350</v>
      </c>
      <c r="C21" s="108">
        <v>160784</v>
      </c>
      <c r="D21" s="108">
        <v>522579</v>
      </c>
    </row>
    <row r="22" spans="2:4" ht="18.95" customHeight="1" x14ac:dyDescent="0.25">
      <c r="B22" s="102" t="s">
        <v>270</v>
      </c>
      <c r="C22" s="109">
        <v>544122</v>
      </c>
      <c r="D22" s="109">
        <v>362326</v>
      </c>
    </row>
    <row r="23" spans="2:4" ht="18.95" customHeight="1" x14ac:dyDescent="0.25">
      <c r="B23" s="225"/>
      <c r="C23" s="196">
        <v>14893762</v>
      </c>
      <c r="D23" s="196">
        <v>14198089</v>
      </c>
    </row>
    <row r="24" spans="2:4" ht="18.95" customHeight="1" x14ac:dyDescent="0.25">
      <c r="B24" s="102"/>
      <c r="C24" s="108"/>
      <c r="D24" s="108"/>
    </row>
    <row r="25" spans="2:4" ht="18.95" customHeight="1" x14ac:dyDescent="0.25">
      <c r="B25" s="102" t="s">
        <v>351</v>
      </c>
      <c r="C25" s="192" t="s">
        <v>46</v>
      </c>
      <c r="D25" s="192">
        <v>1258111</v>
      </c>
    </row>
    <row r="26" spans="2:4" ht="18.95" customHeight="1" x14ac:dyDescent="0.25">
      <c r="B26" s="102"/>
      <c r="C26" s="194"/>
      <c r="D26" s="194"/>
    </row>
    <row r="27" spans="2:4" ht="18.95" customHeight="1" x14ac:dyDescent="0.25">
      <c r="B27" s="59" t="s">
        <v>352</v>
      </c>
      <c r="C27" s="115">
        <v>14893762</v>
      </c>
      <c r="D27" s="115">
        <v>15456200</v>
      </c>
    </row>
    <row r="28" spans="2:4" ht="11.45" customHeight="1" x14ac:dyDescent="0.25">
      <c r="B28" s="57"/>
      <c r="C28" s="193"/>
      <c r="D28" s="193"/>
    </row>
    <row r="29" spans="2:4" ht="18.95" customHeight="1" x14ac:dyDescent="0.25">
      <c r="B29" s="81" t="s">
        <v>353</v>
      </c>
      <c r="C29" s="192"/>
      <c r="D29" s="192"/>
    </row>
    <row r="30" spans="2:4" ht="18.95" customHeight="1" x14ac:dyDescent="0.25">
      <c r="B30" s="101" t="s">
        <v>341</v>
      </c>
      <c r="C30" s="195">
        <v>868059</v>
      </c>
      <c r="D30" s="195">
        <v>764793</v>
      </c>
    </row>
    <row r="31" spans="2:4" ht="25.5" x14ac:dyDescent="0.25">
      <c r="B31" s="102" t="s">
        <v>342</v>
      </c>
      <c r="C31" s="192">
        <v>107234</v>
      </c>
      <c r="D31" s="192">
        <v>160969</v>
      </c>
    </row>
    <row r="32" spans="2:4" ht="18.95" customHeight="1" x14ac:dyDescent="0.25">
      <c r="B32" s="102" t="s">
        <v>345</v>
      </c>
      <c r="C32" s="108">
        <v>2704563</v>
      </c>
      <c r="D32" s="108">
        <v>3442071</v>
      </c>
    </row>
    <row r="33" spans="2:4" ht="18.95" customHeight="1" x14ac:dyDescent="0.25">
      <c r="B33" s="102" t="s">
        <v>354</v>
      </c>
      <c r="C33" s="108">
        <v>302510</v>
      </c>
      <c r="D33" s="108">
        <v>346523</v>
      </c>
    </row>
    <row r="34" spans="2:4" ht="18.95" customHeight="1" x14ac:dyDescent="0.25">
      <c r="B34" s="102" t="s">
        <v>355</v>
      </c>
      <c r="C34" s="108">
        <v>2464775</v>
      </c>
      <c r="D34" s="108">
        <v>2452860</v>
      </c>
    </row>
    <row r="35" spans="2:4" ht="18.95" customHeight="1" x14ac:dyDescent="0.25">
      <c r="B35" s="102" t="s">
        <v>356</v>
      </c>
      <c r="C35" s="108">
        <v>1111042</v>
      </c>
      <c r="D35" s="108">
        <v>1055797</v>
      </c>
    </row>
    <row r="36" spans="2:4" ht="18.95" customHeight="1" x14ac:dyDescent="0.25">
      <c r="B36" s="102" t="s">
        <v>350</v>
      </c>
      <c r="C36" s="108">
        <v>1188952</v>
      </c>
      <c r="D36" s="108">
        <v>2426351</v>
      </c>
    </row>
    <row r="37" spans="2:4" ht="18.95" customHeight="1" x14ac:dyDescent="0.25">
      <c r="B37" s="102" t="s">
        <v>357</v>
      </c>
      <c r="C37" s="108">
        <v>13366</v>
      </c>
      <c r="D37" s="108">
        <v>11614</v>
      </c>
    </row>
    <row r="38" spans="2:4" ht="18.95" customHeight="1" x14ac:dyDescent="0.25">
      <c r="B38" s="102" t="s">
        <v>343</v>
      </c>
      <c r="C38" s="108">
        <v>4468750</v>
      </c>
      <c r="D38" s="108">
        <v>3798734</v>
      </c>
    </row>
    <row r="39" spans="2:4" ht="18.95" customHeight="1" x14ac:dyDescent="0.25">
      <c r="B39" s="102" t="s">
        <v>344</v>
      </c>
      <c r="C39" s="108">
        <v>5000117</v>
      </c>
      <c r="D39" s="108">
        <v>4242962</v>
      </c>
    </row>
    <row r="40" spans="2:4" ht="18.95" customHeight="1" x14ac:dyDescent="0.25">
      <c r="B40" s="102" t="s">
        <v>358</v>
      </c>
      <c r="C40" s="108">
        <v>5331408</v>
      </c>
      <c r="D40" s="108">
        <v>5415293</v>
      </c>
    </row>
    <row r="41" spans="2:4" ht="18.95" customHeight="1" x14ac:dyDescent="0.25">
      <c r="B41" s="102" t="s">
        <v>359</v>
      </c>
      <c r="C41" s="108">
        <v>2392881</v>
      </c>
      <c r="D41" s="108">
        <v>2407143</v>
      </c>
    </row>
    <row r="42" spans="2:4" ht="18.95" customHeight="1" x14ac:dyDescent="0.25">
      <c r="B42" s="102" t="s">
        <v>360</v>
      </c>
      <c r="C42" s="108">
        <v>12728720</v>
      </c>
      <c r="D42" s="108">
        <v>11809928</v>
      </c>
    </row>
    <row r="43" spans="2:4" ht="18.95" customHeight="1" x14ac:dyDescent="0.25">
      <c r="B43" s="102" t="s">
        <v>361</v>
      </c>
      <c r="C43" s="108">
        <v>188345</v>
      </c>
      <c r="D43" s="108">
        <v>212074</v>
      </c>
    </row>
    <row r="44" spans="2:4" ht="18.95" customHeight="1" x14ac:dyDescent="0.25">
      <c r="B44" s="102" t="s">
        <v>270</v>
      </c>
      <c r="C44" s="108">
        <v>74770</v>
      </c>
      <c r="D44" s="108">
        <v>79768</v>
      </c>
    </row>
    <row r="45" spans="2:4" ht="18.95" customHeight="1" x14ac:dyDescent="0.25">
      <c r="B45" s="225" t="s">
        <v>362</v>
      </c>
      <c r="C45" s="197">
        <v>38945492</v>
      </c>
      <c r="D45" s="197">
        <v>38626880</v>
      </c>
    </row>
    <row r="46" spans="2:4" ht="18.95" customHeight="1" thickBot="1" x14ac:dyDescent="0.3">
      <c r="B46" s="225" t="s">
        <v>363</v>
      </c>
      <c r="C46" s="198">
        <v>53839254</v>
      </c>
      <c r="D46" s="198">
        <v>54083080</v>
      </c>
    </row>
    <row r="47" spans="2:4" ht="15.75" thickTop="1" x14ac:dyDescent="0.25"/>
    <row r="48" spans="2:4" hidden="1" x14ac:dyDescent="0.25"/>
    <row r="49" hidden="1" x14ac:dyDescent="0.25"/>
    <row r="50" x14ac:dyDescent="0.25"/>
    <row r="51" x14ac:dyDescent="0.25"/>
    <row r="52" x14ac:dyDescent="0.25"/>
  </sheetData>
  <mergeCells count="3">
    <mergeCell ref="B8:B9"/>
    <mergeCell ref="C8:D8"/>
    <mergeCell ref="B4:D6"/>
  </mergeCells>
  <conditionalFormatting sqref="B10:D46">
    <cfRule type="expression" dxfId="18" priority="1">
      <formula>MOD(ROW(),2)=0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52"/>
  <sheetViews>
    <sheetView showGridLines="0" showRowColHeaders="0" zoomScale="80" zoomScaleNormal="80" workbookViewId="0">
      <selection activeCell="B7" sqref="B7"/>
    </sheetView>
  </sheetViews>
  <sheetFormatPr defaultColWidth="0" defaultRowHeight="15" x14ac:dyDescent="0.25"/>
  <cols>
    <col min="1" max="1" width="13.85546875" customWidth="1"/>
    <col min="2" max="2" width="65.7109375" customWidth="1"/>
    <col min="3" max="3" width="15.85546875" customWidth="1"/>
    <col min="4" max="4" width="18.85546875" customWidth="1"/>
    <col min="5" max="5" width="12.5703125" customWidth="1"/>
    <col min="6" max="16384" width="8.7109375" hidden="1"/>
  </cols>
  <sheetData>
    <row r="4" spans="2:4" ht="17.25" customHeight="1" x14ac:dyDescent="0.25">
      <c r="B4" s="310"/>
      <c r="C4" s="311"/>
      <c r="D4" s="311"/>
    </row>
    <row r="5" spans="2:4" ht="17.25" customHeight="1" x14ac:dyDescent="0.25">
      <c r="B5" s="311"/>
      <c r="C5" s="311"/>
      <c r="D5" s="311"/>
    </row>
    <row r="6" spans="2:4" ht="17.25" customHeight="1" x14ac:dyDescent="0.25">
      <c r="B6" s="311"/>
      <c r="C6" s="311"/>
      <c r="D6" s="311"/>
    </row>
    <row r="7" spans="2:4" ht="20.45" customHeight="1" x14ac:dyDescent="0.25">
      <c r="B7" s="26" t="s">
        <v>290</v>
      </c>
      <c r="C7" s="104"/>
      <c r="D7" s="104"/>
    </row>
    <row r="8" spans="2:4" ht="20.45" customHeight="1" x14ac:dyDescent="0.25">
      <c r="B8" s="319"/>
      <c r="C8" s="340" t="s">
        <v>301</v>
      </c>
      <c r="D8" s="341"/>
    </row>
    <row r="9" spans="2:4" ht="20.45" customHeight="1" x14ac:dyDescent="0.25">
      <c r="B9" s="319"/>
      <c r="C9" s="100" t="s">
        <v>304</v>
      </c>
      <c r="D9" s="342">
        <v>2020</v>
      </c>
    </row>
    <row r="10" spans="2:4" s="70" customFormat="1" ht="20.45" customHeight="1" x14ac:dyDescent="0.2">
      <c r="B10" s="59" t="s">
        <v>339</v>
      </c>
      <c r="C10" s="60"/>
      <c r="D10" s="60"/>
    </row>
    <row r="11" spans="2:4" s="70" customFormat="1" ht="20.45" customHeight="1" x14ac:dyDescent="0.2">
      <c r="B11" s="101" t="s">
        <v>364</v>
      </c>
      <c r="C11" s="60">
        <v>2381696</v>
      </c>
      <c r="D11" s="60">
        <v>2358320</v>
      </c>
    </row>
    <row r="12" spans="2:4" s="70" customFormat="1" ht="20.45" customHeight="1" x14ac:dyDescent="0.2">
      <c r="B12" s="101" t="s">
        <v>365</v>
      </c>
      <c r="C12" s="60">
        <v>600418</v>
      </c>
      <c r="D12" s="60">
        <v>445807</v>
      </c>
    </row>
    <row r="13" spans="2:4" s="70" customFormat="1" ht="20.45" customHeight="1" x14ac:dyDescent="0.2">
      <c r="B13" s="101" t="s">
        <v>366</v>
      </c>
      <c r="C13" s="60">
        <v>66788</v>
      </c>
      <c r="D13" s="60">
        <v>121865</v>
      </c>
    </row>
    <row r="14" spans="2:4" s="70" customFormat="1" ht="20.45" customHeight="1" x14ac:dyDescent="0.2">
      <c r="B14" s="101" t="s">
        <v>367</v>
      </c>
      <c r="C14" s="60">
        <v>440877</v>
      </c>
      <c r="D14" s="60">
        <v>505739</v>
      </c>
    </row>
    <row r="15" spans="2:4" s="70" customFormat="1" ht="20.45" customHeight="1" x14ac:dyDescent="0.2">
      <c r="B15" s="101" t="s">
        <v>368</v>
      </c>
      <c r="C15" s="60">
        <v>143198</v>
      </c>
      <c r="D15" s="60">
        <v>140058</v>
      </c>
    </row>
    <row r="16" spans="2:4" s="70" customFormat="1" ht="20.45" customHeight="1" x14ac:dyDescent="0.2">
      <c r="B16" s="101" t="s">
        <v>369</v>
      </c>
      <c r="C16" s="60">
        <v>748284</v>
      </c>
      <c r="D16" s="60">
        <v>1448846</v>
      </c>
    </row>
    <row r="17" spans="2:4" s="70" customFormat="1" ht="20.45" customHeight="1" x14ac:dyDescent="0.2">
      <c r="B17" s="101" t="s">
        <v>370</v>
      </c>
      <c r="C17" s="60">
        <v>1409378</v>
      </c>
      <c r="D17" s="60">
        <v>2059315</v>
      </c>
    </row>
    <row r="18" spans="2:4" s="70" customFormat="1" ht="20.45" customHeight="1" x14ac:dyDescent="0.2">
      <c r="B18" s="101" t="s">
        <v>371</v>
      </c>
      <c r="C18" s="60">
        <v>239834</v>
      </c>
      <c r="D18" s="60">
        <v>212755</v>
      </c>
    </row>
    <row r="19" spans="2:4" s="70" customFormat="1" ht="20.45" customHeight="1" x14ac:dyDescent="0.2">
      <c r="B19" s="101" t="s">
        <v>372</v>
      </c>
      <c r="C19" s="60">
        <v>282268</v>
      </c>
      <c r="D19" s="60">
        <v>304869</v>
      </c>
    </row>
    <row r="20" spans="2:4" s="70" customFormat="1" ht="20.45" customHeight="1" x14ac:dyDescent="0.2">
      <c r="B20" s="101" t="s">
        <v>373</v>
      </c>
      <c r="C20" s="60">
        <v>324307</v>
      </c>
      <c r="D20" s="60">
        <v>304551</v>
      </c>
    </row>
    <row r="21" spans="2:4" s="70" customFormat="1" ht="20.45" customHeight="1" x14ac:dyDescent="0.2">
      <c r="B21" s="101" t="s">
        <v>374</v>
      </c>
      <c r="C21" s="60">
        <v>138808</v>
      </c>
      <c r="D21" s="60">
        <v>231322</v>
      </c>
    </row>
    <row r="22" spans="2:4" s="70" customFormat="1" ht="20.45" customHeight="1" x14ac:dyDescent="0.2">
      <c r="B22" s="101" t="s">
        <v>375</v>
      </c>
      <c r="C22" s="60">
        <v>1590108</v>
      </c>
      <c r="D22" s="60">
        <v>448019</v>
      </c>
    </row>
    <row r="23" spans="2:4" s="70" customFormat="1" ht="20.45" customHeight="1" x14ac:dyDescent="0.2">
      <c r="B23" s="101" t="s">
        <v>376</v>
      </c>
      <c r="C23" s="60">
        <v>549513</v>
      </c>
      <c r="D23" s="60">
        <v>536155</v>
      </c>
    </row>
    <row r="24" spans="2:4" s="70" customFormat="1" ht="20.45" customHeight="1" x14ac:dyDescent="0.2">
      <c r="B24" s="101" t="s">
        <v>377</v>
      </c>
      <c r="C24" s="60">
        <v>59032</v>
      </c>
      <c r="D24" s="60" t="s">
        <v>46</v>
      </c>
    </row>
    <row r="25" spans="2:4" s="70" customFormat="1" ht="20.45" customHeight="1" x14ac:dyDescent="0.2">
      <c r="B25" s="101" t="s">
        <v>378</v>
      </c>
      <c r="C25" s="60">
        <v>35863</v>
      </c>
      <c r="D25" s="60">
        <v>47799</v>
      </c>
    </row>
    <row r="26" spans="2:4" s="70" customFormat="1" ht="20.45" customHeight="1" x14ac:dyDescent="0.2">
      <c r="B26" s="268" t="s">
        <v>390</v>
      </c>
      <c r="C26" s="117">
        <v>536925</v>
      </c>
      <c r="D26" s="117">
        <v>524795</v>
      </c>
    </row>
    <row r="27" spans="2:4" s="70" customFormat="1" ht="20.45" customHeight="1" x14ac:dyDescent="0.2">
      <c r="B27" s="269" t="s">
        <v>352</v>
      </c>
      <c r="C27" s="119">
        <v>9547297</v>
      </c>
      <c r="D27" s="119">
        <v>9690215</v>
      </c>
    </row>
    <row r="28" spans="2:4" s="70" customFormat="1" ht="20.45" customHeight="1" x14ac:dyDescent="0.2">
      <c r="B28" s="101"/>
      <c r="C28" s="60"/>
      <c r="D28" s="60"/>
    </row>
    <row r="29" spans="2:4" s="70" customFormat="1" ht="20.45" customHeight="1" x14ac:dyDescent="0.2">
      <c r="B29" s="101" t="s">
        <v>353</v>
      </c>
      <c r="C29" s="60"/>
      <c r="D29" s="60"/>
    </row>
    <row r="30" spans="2:4" s="70" customFormat="1" ht="20.45" customHeight="1" x14ac:dyDescent="0.2">
      <c r="B30" s="101" t="s">
        <v>365</v>
      </c>
      <c r="C30" s="60">
        <v>159566</v>
      </c>
      <c r="D30" s="60">
        <v>291189</v>
      </c>
    </row>
    <row r="31" spans="2:4" s="70" customFormat="1" ht="20.45" customHeight="1" x14ac:dyDescent="0.2">
      <c r="B31" s="101" t="s">
        <v>370</v>
      </c>
      <c r="C31" s="60">
        <v>11909610</v>
      </c>
      <c r="D31" s="60">
        <v>12961243</v>
      </c>
    </row>
    <row r="32" spans="2:4" s="70" customFormat="1" ht="20.45" customHeight="1" x14ac:dyDescent="0.2">
      <c r="B32" s="101" t="s">
        <v>367</v>
      </c>
      <c r="C32" s="60">
        <v>305041</v>
      </c>
      <c r="D32" s="60">
        <v>262745</v>
      </c>
    </row>
    <row r="33" spans="2:4" s="70" customFormat="1" ht="20.45" customHeight="1" x14ac:dyDescent="0.2">
      <c r="B33" s="101" t="s">
        <v>355</v>
      </c>
      <c r="C33" s="60">
        <v>991293</v>
      </c>
      <c r="D33" s="60">
        <v>1040003</v>
      </c>
    </row>
    <row r="34" spans="2:4" s="70" customFormat="1" ht="20.45" customHeight="1" x14ac:dyDescent="0.2">
      <c r="B34" s="101" t="s">
        <v>379</v>
      </c>
      <c r="C34" s="60">
        <v>1884702</v>
      </c>
      <c r="D34" s="60">
        <v>1892437</v>
      </c>
    </row>
    <row r="35" spans="2:4" s="70" customFormat="1" ht="20.45" customHeight="1" x14ac:dyDescent="0.2">
      <c r="B35" s="101" t="s">
        <v>373</v>
      </c>
      <c r="C35" s="60">
        <v>6569887</v>
      </c>
      <c r="D35" s="60">
        <v>6538496</v>
      </c>
    </row>
    <row r="36" spans="2:4" s="70" customFormat="1" ht="20.45" customHeight="1" x14ac:dyDescent="0.2">
      <c r="B36" s="101" t="s">
        <v>375</v>
      </c>
      <c r="C36" s="60">
        <v>2233992</v>
      </c>
      <c r="D36" s="60">
        <v>3569837</v>
      </c>
    </row>
    <row r="37" spans="2:4" s="70" customFormat="1" ht="20.45" customHeight="1" x14ac:dyDescent="0.2">
      <c r="B37" s="101" t="s">
        <v>378</v>
      </c>
      <c r="C37" s="60">
        <v>169101</v>
      </c>
      <c r="D37" s="60">
        <v>178704</v>
      </c>
    </row>
    <row r="38" spans="2:4" s="70" customFormat="1" ht="20.45" customHeight="1" x14ac:dyDescent="0.2">
      <c r="B38" s="268" t="s">
        <v>391</v>
      </c>
      <c r="C38" s="199">
        <v>222757</v>
      </c>
      <c r="D38" s="199">
        <v>180863</v>
      </c>
    </row>
    <row r="39" spans="2:4" s="70" customFormat="1" ht="20.45" customHeight="1" x14ac:dyDescent="0.2">
      <c r="B39" s="269" t="s">
        <v>362</v>
      </c>
      <c r="C39" s="116">
        <v>24445949</v>
      </c>
      <c r="D39" s="116">
        <v>26915517</v>
      </c>
    </row>
    <row r="40" spans="2:4" s="70" customFormat="1" ht="20.45" customHeight="1" thickBot="1" x14ac:dyDescent="0.25">
      <c r="B40" s="269" t="s">
        <v>380</v>
      </c>
      <c r="C40" s="120">
        <v>33993246</v>
      </c>
      <c r="D40" s="120">
        <v>36605732</v>
      </c>
    </row>
    <row r="41" spans="2:4" s="70" customFormat="1" ht="20.45" customHeight="1" thickTop="1" x14ac:dyDescent="0.2">
      <c r="B41" s="226"/>
      <c r="C41" s="60"/>
      <c r="D41" s="60"/>
    </row>
    <row r="42" spans="2:4" s="70" customFormat="1" ht="20.45" customHeight="1" x14ac:dyDescent="0.2">
      <c r="B42" s="269" t="s">
        <v>381</v>
      </c>
      <c r="C42" s="60"/>
      <c r="D42" s="60"/>
    </row>
    <row r="43" spans="2:4" s="70" customFormat="1" ht="20.45" customHeight="1" x14ac:dyDescent="0.2">
      <c r="B43" s="101" t="s">
        <v>382</v>
      </c>
      <c r="C43" s="60">
        <v>8466810</v>
      </c>
      <c r="D43" s="60">
        <v>7593763</v>
      </c>
    </row>
    <row r="44" spans="2:4" s="70" customFormat="1" ht="20.45" customHeight="1" x14ac:dyDescent="0.2">
      <c r="B44" s="101" t="s">
        <v>383</v>
      </c>
      <c r="C44" s="60">
        <v>2249721</v>
      </c>
      <c r="D44" s="60">
        <v>2249721</v>
      </c>
    </row>
    <row r="45" spans="2:4" s="70" customFormat="1" ht="20.45" customHeight="1" x14ac:dyDescent="0.2">
      <c r="B45" s="101" t="s">
        <v>384</v>
      </c>
      <c r="C45" s="60">
        <v>9187558</v>
      </c>
      <c r="D45" s="60">
        <v>10060605</v>
      </c>
    </row>
    <row r="46" spans="2:4" s="70" customFormat="1" ht="20.45" customHeight="1" x14ac:dyDescent="0.2">
      <c r="B46" s="101" t="s">
        <v>385</v>
      </c>
      <c r="C46" s="60">
        <v>-2438406</v>
      </c>
      <c r="D46" s="60">
        <v>-2431423</v>
      </c>
    </row>
    <row r="47" spans="2:4" ht="20.25" customHeight="1" x14ac:dyDescent="0.25">
      <c r="B47" s="57" t="s">
        <v>392</v>
      </c>
      <c r="C47" s="117">
        <v>2375421</v>
      </c>
      <c r="D47" s="117" t="s">
        <v>46</v>
      </c>
    </row>
    <row r="48" spans="2:4" ht="20.25" customHeight="1" x14ac:dyDescent="0.25">
      <c r="B48" s="59" t="s">
        <v>386</v>
      </c>
      <c r="C48" s="267">
        <v>19841104</v>
      </c>
      <c r="D48" s="267">
        <v>17472666</v>
      </c>
    </row>
    <row r="49" spans="2:4" ht="20.25" customHeight="1" x14ac:dyDescent="0.25">
      <c r="B49" s="59" t="s">
        <v>387</v>
      </c>
      <c r="C49" s="267">
        <v>4904</v>
      </c>
      <c r="D49" s="267">
        <v>4682</v>
      </c>
    </row>
    <row r="50" spans="2:4" ht="20.25" customHeight="1" x14ac:dyDescent="0.25">
      <c r="B50" s="59" t="s">
        <v>388</v>
      </c>
      <c r="C50" s="118">
        <v>19846008</v>
      </c>
      <c r="D50" s="118">
        <v>17477348</v>
      </c>
    </row>
    <row r="51" spans="2:4" ht="21" customHeight="1" thickBot="1" x14ac:dyDescent="0.3">
      <c r="B51" s="59" t="s">
        <v>389</v>
      </c>
      <c r="C51" s="201">
        <v>53839254</v>
      </c>
      <c r="D51" s="201">
        <v>54083080</v>
      </c>
    </row>
    <row r="52" spans="2:4" ht="15.75" thickTop="1" x14ac:dyDescent="0.25"/>
  </sheetData>
  <mergeCells count="3">
    <mergeCell ref="B8:B9"/>
    <mergeCell ref="C8:D8"/>
    <mergeCell ref="B4:D6"/>
  </mergeCells>
  <conditionalFormatting sqref="B10:D20 B21:B43">
    <cfRule type="expression" dxfId="17" priority="5">
      <formula>MOD(ROW(),2)=0</formula>
    </cfRule>
  </conditionalFormatting>
  <conditionalFormatting sqref="B44:B50">
    <cfRule type="expression" dxfId="16" priority="4">
      <formula>MOD(ROW(),2)=0</formula>
    </cfRule>
  </conditionalFormatting>
  <conditionalFormatting sqref="C21:D50">
    <cfRule type="expression" dxfId="15" priority="3">
      <formula>MOD(ROW(),2)=0</formula>
    </cfRule>
  </conditionalFormatting>
  <conditionalFormatting sqref="B51">
    <cfRule type="expression" dxfId="14" priority="2">
      <formula>MOD(ROW(),2)=0</formula>
    </cfRule>
  </conditionalFormatting>
  <conditionalFormatting sqref="C51:D51">
    <cfRule type="expression" dxfId="13" priority="1">
      <formula>MOD(ROW(),2)=0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F61"/>
  <sheetViews>
    <sheetView showGridLines="0" showRowColHeaders="0" zoomScale="80" zoomScaleNormal="80" workbookViewId="0">
      <selection activeCell="D12" sqref="D12"/>
    </sheetView>
  </sheetViews>
  <sheetFormatPr defaultColWidth="8.7109375" defaultRowHeight="15" x14ac:dyDescent="0.25"/>
  <cols>
    <col min="1" max="1" width="13.85546875" customWidth="1"/>
    <col min="2" max="2" width="54.42578125" customWidth="1"/>
    <col min="3" max="6" width="19.140625" customWidth="1"/>
  </cols>
  <sheetData>
    <row r="5" spans="2:6" x14ac:dyDescent="0.25">
      <c r="B5" s="310"/>
      <c r="C5" s="311"/>
    </row>
    <row r="6" spans="2:6" x14ac:dyDescent="0.25">
      <c r="B6" s="311"/>
      <c r="C6" s="311"/>
    </row>
    <row r="7" spans="2:6" ht="7.5" customHeight="1" x14ac:dyDescent="0.25">
      <c r="B7" s="311"/>
      <c r="C7" s="311"/>
    </row>
    <row r="8" spans="2:6" ht="32.1" customHeight="1" x14ac:dyDescent="0.25">
      <c r="B8" s="105" t="s">
        <v>430</v>
      </c>
      <c r="C8" s="3"/>
    </row>
    <row r="9" spans="2:6" ht="31.5" customHeight="1" x14ac:dyDescent="0.25">
      <c r="B9" s="318"/>
      <c r="C9" s="301" t="s">
        <v>212</v>
      </c>
      <c r="D9" s="303"/>
      <c r="E9" s="301" t="s">
        <v>213</v>
      </c>
      <c r="F9" s="302"/>
    </row>
    <row r="10" spans="2:6" ht="30" x14ac:dyDescent="0.25">
      <c r="B10" s="318"/>
      <c r="C10" s="253" t="s">
        <v>393</v>
      </c>
      <c r="D10" s="74" t="s">
        <v>394</v>
      </c>
      <c r="E10" s="253" t="s">
        <v>395</v>
      </c>
      <c r="F10" s="253" t="s">
        <v>396</v>
      </c>
    </row>
    <row r="11" spans="2:6" ht="21" customHeight="1" x14ac:dyDescent="0.25">
      <c r="B11" s="59" t="s">
        <v>397</v>
      </c>
      <c r="C11" s="270"/>
      <c r="D11" s="270"/>
      <c r="E11" s="254"/>
      <c r="F11" s="254"/>
    </row>
    <row r="12" spans="2:6" ht="21" customHeight="1" x14ac:dyDescent="0.25">
      <c r="B12" s="59" t="s">
        <v>398</v>
      </c>
      <c r="C12" s="270">
        <v>7353982</v>
      </c>
      <c r="D12" s="270">
        <v>5500117</v>
      </c>
      <c r="E12" s="124">
        <v>14464723</v>
      </c>
      <c r="F12" s="124">
        <v>11542101</v>
      </c>
    </row>
    <row r="13" spans="2:6" ht="21" customHeight="1" x14ac:dyDescent="0.25">
      <c r="B13" s="59"/>
      <c r="C13" s="124"/>
      <c r="D13" s="124"/>
      <c r="E13" s="124"/>
      <c r="F13" s="188"/>
    </row>
    <row r="14" spans="2:6" ht="21" customHeight="1" x14ac:dyDescent="0.25">
      <c r="B14" s="59" t="s">
        <v>399</v>
      </c>
      <c r="C14" s="124"/>
      <c r="D14" s="188"/>
      <c r="E14" s="124"/>
      <c r="F14" s="188"/>
    </row>
    <row r="15" spans="2:6" ht="21" customHeight="1" x14ac:dyDescent="0.25">
      <c r="B15" s="59" t="s">
        <v>400</v>
      </c>
      <c r="C15" s="124"/>
      <c r="D15" s="188"/>
      <c r="E15" s="124"/>
      <c r="F15" s="188"/>
    </row>
    <row r="16" spans="2:6" ht="21" customHeight="1" x14ac:dyDescent="0.25">
      <c r="B16" s="101" t="s">
        <v>401</v>
      </c>
      <c r="C16" s="188">
        <v>-3309234</v>
      </c>
      <c r="D16" s="188">
        <v>-2755238</v>
      </c>
      <c r="E16" s="188">
        <v>-6417348</v>
      </c>
      <c r="F16" s="188">
        <v>-5569733</v>
      </c>
    </row>
    <row r="17" spans="2:6" ht="21" customHeight="1" x14ac:dyDescent="0.25">
      <c r="B17" s="101" t="s">
        <v>237</v>
      </c>
      <c r="C17" s="188">
        <v>-701915</v>
      </c>
      <c r="D17" s="188">
        <v>-257441</v>
      </c>
      <c r="E17" s="188">
        <v>-1448227</v>
      </c>
      <c r="F17" s="188">
        <v>-622453</v>
      </c>
    </row>
    <row r="18" spans="2:6" ht="21" customHeight="1" x14ac:dyDescent="0.25">
      <c r="B18" s="101" t="s">
        <v>402</v>
      </c>
      <c r="C18" s="255">
        <v>-480517</v>
      </c>
      <c r="D18" s="255">
        <v>-231378</v>
      </c>
      <c r="E18" s="255">
        <v>-868042</v>
      </c>
      <c r="F18" s="199">
        <v>-543303</v>
      </c>
    </row>
    <row r="19" spans="2:6" ht="21" customHeight="1" x14ac:dyDescent="0.25">
      <c r="B19" s="57"/>
      <c r="C19" s="124">
        <v>-4491666</v>
      </c>
      <c r="D19" s="124">
        <v>-3244057</v>
      </c>
      <c r="E19" s="124">
        <v>-8733617</v>
      </c>
      <c r="F19" s="118">
        <v>-6735489</v>
      </c>
    </row>
    <row r="20" spans="2:6" ht="21" customHeight="1" x14ac:dyDescent="0.25">
      <c r="B20" s="59" t="s">
        <v>403</v>
      </c>
      <c r="C20" s="124"/>
      <c r="D20" s="188"/>
      <c r="E20" s="188"/>
      <c r="F20" s="117"/>
    </row>
    <row r="21" spans="2:6" ht="21" customHeight="1" x14ac:dyDescent="0.25">
      <c r="B21" s="101" t="s">
        <v>239</v>
      </c>
      <c r="C21" s="188">
        <v>-299020</v>
      </c>
      <c r="D21" s="188">
        <v>-288140</v>
      </c>
      <c r="E21" s="188">
        <v>-521230</v>
      </c>
      <c r="F21" s="117">
        <v>-520779</v>
      </c>
    </row>
    <row r="22" spans="2:6" ht="21" customHeight="1" x14ac:dyDescent="0.25">
      <c r="B22" s="101" t="s">
        <v>236</v>
      </c>
      <c r="C22" s="188">
        <v>-25515</v>
      </c>
      <c r="D22" s="188">
        <v>-17237</v>
      </c>
      <c r="E22" s="188">
        <v>-37588</v>
      </c>
      <c r="F22" s="117">
        <v>-27613</v>
      </c>
    </row>
    <row r="23" spans="2:6" ht="21" customHeight="1" x14ac:dyDescent="0.25">
      <c r="B23" s="101" t="s">
        <v>404</v>
      </c>
      <c r="C23" s="188">
        <v>-352083</v>
      </c>
      <c r="D23" s="188">
        <v>-303285</v>
      </c>
      <c r="E23" s="188">
        <v>-621112</v>
      </c>
      <c r="F23" s="117">
        <v>-534815</v>
      </c>
    </row>
    <row r="24" spans="2:6" ht="21" customHeight="1" x14ac:dyDescent="0.25">
      <c r="B24" s="101" t="s">
        <v>243</v>
      </c>
      <c r="C24" s="188">
        <v>-217525</v>
      </c>
      <c r="D24" s="188">
        <v>-214589</v>
      </c>
      <c r="E24" s="188">
        <v>-431904</v>
      </c>
      <c r="F24" s="117">
        <v>-425481</v>
      </c>
    </row>
    <row r="25" spans="2:6" ht="21" customHeight="1" x14ac:dyDescent="0.25">
      <c r="B25" s="101" t="s">
        <v>405</v>
      </c>
      <c r="C25" s="188">
        <v>-44696</v>
      </c>
      <c r="D25" s="188">
        <v>-33121</v>
      </c>
      <c r="E25" s="188">
        <v>-39714</v>
      </c>
      <c r="F25" s="117">
        <v>-69843</v>
      </c>
    </row>
    <row r="26" spans="2:6" ht="21" customHeight="1" x14ac:dyDescent="0.25">
      <c r="B26" s="101" t="s">
        <v>406</v>
      </c>
      <c r="C26" s="188">
        <v>-437186</v>
      </c>
      <c r="D26" s="188">
        <v>-373405</v>
      </c>
      <c r="E26" s="188">
        <v>-785561</v>
      </c>
      <c r="F26" s="117">
        <v>-683676</v>
      </c>
    </row>
    <row r="27" spans="2:6" ht="21" customHeight="1" x14ac:dyDescent="0.25">
      <c r="B27" s="101" t="s">
        <v>270</v>
      </c>
      <c r="C27" s="255">
        <v>-29496</v>
      </c>
      <c r="D27" s="255">
        <v>-42516</v>
      </c>
      <c r="E27" s="255">
        <v>-54378</v>
      </c>
      <c r="F27" s="199">
        <v>-45542</v>
      </c>
    </row>
    <row r="28" spans="2:6" ht="21" customHeight="1" x14ac:dyDescent="0.25">
      <c r="B28" s="57"/>
      <c r="C28" s="124">
        <v>-1405521</v>
      </c>
      <c r="D28" s="124">
        <v>-1272293</v>
      </c>
      <c r="E28" s="124">
        <v>-2491487</v>
      </c>
      <c r="F28" s="118">
        <v>-2307749</v>
      </c>
    </row>
    <row r="29" spans="2:6" ht="21" customHeight="1" x14ac:dyDescent="0.25">
      <c r="B29" s="59"/>
      <c r="C29" s="188"/>
      <c r="D29" s="188"/>
      <c r="E29" s="188"/>
      <c r="F29" s="117"/>
    </row>
    <row r="30" spans="2:6" ht="21" customHeight="1" x14ac:dyDescent="0.25">
      <c r="B30" s="59" t="s">
        <v>407</v>
      </c>
      <c r="C30" s="124">
        <v>-5897187</v>
      </c>
      <c r="D30" s="124">
        <v>-4516350</v>
      </c>
      <c r="E30" s="124">
        <v>-11225104</v>
      </c>
      <c r="F30" s="118">
        <v>-9043238</v>
      </c>
    </row>
    <row r="31" spans="2:6" ht="21" customHeight="1" x14ac:dyDescent="0.25">
      <c r="B31" s="59"/>
      <c r="C31" s="188"/>
      <c r="D31" s="188"/>
      <c r="E31" s="188"/>
      <c r="F31" s="118"/>
    </row>
    <row r="32" spans="2:6" ht="21" customHeight="1" x14ac:dyDescent="0.25">
      <c r="B32" s="59" t="s">
        <v>408</v>
      </c>
      <c r="C32" s="124">
        <v>1456795</v>
      </c>
      <c r="D32" s="124">
        <v>983767</v>
      </c>
      <c r="E32" s="124">
        <v>3239619</v>
      </c>
      <c r="F32" s="118">
        <v>2498863</v>
      </c>
    </row>
    <row r="33" spans="2:6" ht="21" customHeight="1" x14ac:dyDescent="0.25">
      <c r="B33" s="59"/>
      <c r="C33" s="188"/>
      <c r="D33" s="188"/>
      <c r="E33" s="188"/>
      <c r="F33" s="118"/>
    </row>
    <row r="34" spans="2:6" ht="21" customHeight="1" x14ac:dyDescent="0.25">
      <c r="B34" s="59" t="s">
        <v>409</v>
      </c>
      <c r="C34" s="188"/>
      <c r="D34" s="188"/>
      <c r="E34" s="188"/>
      <c r="F34" s="118"/>
    </row>
    <row r="35" spans="2:6" ht="21" customHeight="1" x14ac:dyDescent="0.25">
      <c r="B35" s="57" t="s">
        <v>410</v>
      </c>
      <c r="C35" s="188">
        <v>985</v>
      </c>
      <c r="D35" s="188">
        <v>-115360</v>
      </c>
      <c r="E35" s="188">
        <v>-42168</v>
      </c>
      <c r="F35" s="117">
        <v>-215100</v>
      </c>
    </row>
    <row r="36" spans="2:6" ht="21" customHeight="1" x14ac:dyDescent="0.25">
      <c r="B36" s="57" t="s">
        <v>411</v>
      </c>
      <c r="C36" s="188">
        <v>-53409</v>
      </c>
      <c r="D36" s="188">
        <v>-71110</v>
      </c>
      <c r="E36" s="188">
        <v>-258674</v>
      </c>
      <c r="F36" s="117">
        <v>-263090</v>
      </c>
    </row>
    <row r="37" spans="2:6" ht="21" customHeight="1" x14ac:dyDescent="0.25">
      <c r="B37" s="57" t="s">
        <v>412</v>
      </c>
      <c r="C37" s="188">
        <v>-25464</v>
      </c>
      <c r="D37" s="188">
        <v>-49132</v>
      </c>
      <c r="E37" s="188">
        <v>-11497</v>
      </c>
      <c r="F37" s="117">
        <v>-71786</v>
      </c>
    </row>
    <row r="38" spans="2:6" ht="21" customHeight="1" x14ac:dyDescent="0.25">
      <c r="B38" s="57" t="s">
        <v>413</v>
      </c>
      <c r="C38" s="255">
        <v>-184090</v>
      </c>
      <c r="D38" s="255">
        <v>-165188</v>
      </c>
      <c r="E38" s="255">
        <v>-358618</v>
      </c>
      <c r="F38" s="199">
        <v>-342059</v>
      </c>
    </row>
    <row r="39" spans="2:6" ht="21" customHeight="1" x14ac:dyDescent="0.25">
      <c r="B39" s="57"/>
      <c r="C39" s="124">
        <v>-261978</v>
      </c>
      <c r="D39" s="124">
        <v>-400790</v>
      </c>
      <c r="E39" s="124">
        <v>-670957</v>
      </c>
      <c r="F39" s="118">
        <v>-892035</v>
      </c>
    </row>
    <row r="40" spans="2:6" ht="21" customHeight="1" x14ac:dyDescent="0.25">
      <c r="B40" s="57"/>
      <c r="C40" s="188"/>
      <c r="D40" s="188"/>
      <c r="E40" s="188"/>
      <c r="F40" s="117"/>
    </row>
    <row r="41" spans="2:6" ht="21" customHeight="1" x14ac:dyDescent="0.25">
      <c r="B41" s="57" t="s">
        <v>414</v>
      </c>
      <c r="C41" s="188">
        <v>211247</v>
      </c>
      <c r="D41" s="188">
        <v>479703</v>
      </c>
      <c r="E41" s="188">
        <v>217063</v>
      </c>
      <c r="F41" s="117">
        <v>479703</v>
      </c>
    </row>
    <row r="42" spans="2:6" ht="25.5" x14ac:dyDescent="0.25">
      <c r="B42" s="57" t="s">
        <v>415</v>
      </c>
      <c r="C42" s="188">
        <v>909601</v>
      </c>
      <c r="D42" s="188" t="s">
        <v>46</v>
      </c>
      <c r="E42" s="188">
        <v>909601</v>
      </c>
      <c r="F42" s="117" t="s">
        <v>46</v>
      </c>
    </row>
    <row r="43" spans="2:6" x14ac:dyDescent="0.25">
      <c r="B43" s="57" t="s">
        <v>428</v>
      </c>
      <c r="C43" s="188"/>
      <c r="D43" s="188"/>
      <c r="E43" s="188">
        <v>108550</v>
      </c>
      <c r="F43" s="117" t="s">
        <v>46</v>
      </c>
    </row>
    <row r="44" spans="2:6" x14ac:dyDescent="0.25">
      <c r="B44" s="57" t="s">
        <v>429</v>
      </c>
      <c r="C44" s="188"/>
      <c r="D44" s="188"/>
      <c r="E44" s="188" t="s">
        <v>46</v>
      </c>
      <c r="F44" s="117">
        <v>51736</v>
      </c>
    </row>
    <row r="45" spans="2:6" ht="21" customHeight="1" x14ac:dyDescent="0.25">
      <c r="B45" s="57" t="s">
        <v>416</v>
      </c>
      <c r="C45" s="188" t="s">
        <v>46</v>
      </c>
      <c r="D45" s="188">
        <v>475137</v>
      </c>
      <c r="E45" s="188" t="s">
        <v>46</v>
      </c>
      <c r="F45" s="117">
        <v>-134023</v>
      </c>
    </row>
    <row r="46" spans="2:6" ht="27.75" customHeight="1" x14ac:dyDescent="0.25">
      <c r="B46" s="57" t="s">
        <v>417</v>
      </c>
      <c r="C46" s="255">
        <v>32792</v>
      </c>
      <c r="D46" s="255">
        <v>82534</v>
      </c>
      <c r="E46" s="255">
        <v>151479</v>
      </c>
      <c r="F46" s="199">
        <v>164476</v>
      </c>
    </row>
    <row r="47" spans="2:6" ht="27.75" customHeight="1" x14ac:dyDescent="0.25">
      <c r="B47" s="59" t="s">
        <v>418</v>
      </c>
      <c r="C47" s="124">
        <v>2348457</v>
      </c>
      <c r="D47" s="124">
        <v>1620351</v>
      </c>
      <c r="E47" s="124">
        <v>3955355</v>
      </c>
      <c r="F47" s="118">
        <v>2168720</v>
      </c>
    </row>
    <row r="48" spans="2:6" ht="21" customHeight="1" x14ac:dyDescent="0.25">
      <c r="B48" s="57"/>
      <c r="C48" s="117"/>
      <c r="D48" s="117"/>
      <c r="E48" s="117"/>
      <c r="F48" s="117"/>
    </row>
    <row r="49" spans="2:6" ht="21" customHeight="1" x14ac:dyDescent="0.25">
      <c r="B49" s="57" t="s">
        <v>419</v>
      </c>
      <c r="C49" s="188">
        <v>1288425</v>
      </c>
      <c r="D49" s="188">
        <v>670078</v>
      </c>
      <c r="E49" s="188">
        <v>667312</v>
      </c>
      <c r="F49" s="117">
        <v>2152813</v>
      </c>
    </row>
    <row r="50" spans="2:6" ht="21" customHeight="1" x14ac:dyDescent="0.25">
      <c r="B50" s="57" t="s">
        <v>420</v>
      </c>
      <c r="C50" s="255">
        <v>-809897</v>
      </c>
      <c r="D50" s="255">
        <v>-705395</v>
      </c>
      <c r="E50" s="255">
        <v>-1454004</v>
      </c>
      <c r="F50" s="199">
        <v>-2914876</v>
      </c>
    </row>
    <row r="51" spans="2:6" ht="27" customHeight="1" x14ac:dyDescent="0.25">
      <c r="B51" s="59" t="s">
        <v>421</v>
      </c>
      <c r="C51" s="124">
        <v>2826985</v>
      </c>
      <c r="D51" s="124">
        <v>1585034</v>
      </c>
      <c r="E51" s="124">
        <v>3168663</v>
      </c>
      <c r="F51" s="118">
        <v>1406657</v>
      </c>
    </row>
    <row r="52" spans="2:6" ht="21" customHeight="1" x14ac:dyDescent="0.25">
      <c r="B52" s="57"/>
      <c r="C52" s="188"/>
      <c r="D52" s="188"/>
      <c r="E52" s="188"/>
      <c r="F52" s="117"/>
    </row>
    <row r="53" spans="2:6" ht="21" customHeight="1" x14ac:dyDescent="0.25">
      <c r="B53" s="57" t="s">
        <v>422</v>
      </c>
      <c r="C53" s="188">
        <v>-601560</v>
      </c>
      <c r="D53" s="188">
        <v>-198803</v>
      </c>
      <c r="E53" s="188">
        <v>-865266</v>
      </c>
      <c r="F53" s="117">
        <v>-394319</v>
      </c>
    </row>
    <row r="54" spans="2:6" ht="21" customHeight="1" x14ac:dyDescent="0.25">
      <c r="B54" s="57" t="s">
        <v>355</v>
      </c>
      <c r="C54" s="255">
        <v>-278786</v>
      </c>
      <c r="D54" s="255">
        <v>-304581</v>
      </c>
      <c r="E54" s="255">
        <v>65593</v>
      </c>
      <c r="F54" s="199">
        <v>1179</v>
      </c>
    </row>
    <row r="55" spans="2:6" x14ac:dyDescent="0.25">
      <c r="B55" s="59" t="s">
        <v>423</v>
      </c>
      <c r="C55" s="124">
        <v>1946639</v>
      </c>
      <c r="D55" s="124">
        <v>1081650</v>
      </c>
      <c r="E55" s="124">
        <v>2368990</v>
      </c>
      <c r="F55" s="124">
        <v>1013517</v>
      </c>
    </row>
    <row r="56" spans="2:6" x14ac:dyDescent="0.25">
      <c r="B56" s="59" t="s">
        <v>44</v>
      </c>
      <c r="C56" s="188"/>
      <c r="D56" s="188"/>
      <c r="E56" s="188"/>
      <c r="F56" s="188"/>
    </row>
    <row r="57" spans="2:6" x14ac:dyDescent="0.25">
      <c r="B57" s="57" t="s">
        <v>424</v>
      </c>
      <c r="C57" s="188">
        <v>1946237</v>
      </c>
      <c r="D57" s="188">
        <v>1081462</v>
      </c>
      <c r="E57" s="188">
        <v>2368269</v>
      </c>
      <c r="F57" s="188">
        <v>1013060</v>
      </c>
    </row>
    <row r="58" spans="2:6" x14ac:dyDescent="0.25">
      <c r="B58" s="57" t="s">
        <v>425</v>
      </c>
      <c r="C58" s="188">
        <v>402</v>
      </c>
      <c r="D58" s="188">
        <v>188</v>
      </c>
      <c r="E58" s="188">
        <v>721</v>
      </c>
      <c r="F58" s="188">
        <v>457</v>
      </c>
    </row>
    <row r="59" spans="2:6" ht="15.75" thickBot="1" x14ac:dyDescent="0.3">
      <c r="B59" s="57"/>
      <c r="C59" s="271">
        <v>1946639</v>
      </c>
      <c r="D59" s="271">
        <v>1081650</v>
      </c>
      <c r="E59" s="271">
        <v>2368990</v>
      </c>
      <c r="F59" s="271">
        <v>1013517</v>
      </c>
    </row>
    <row r="60" spans="2:6" ht="15.75" thickTop="1" x14ac:dyDescent="0.25">
      <c r="B60" s="59" t="s">
        <v>426</v>
      </c>
      <c r="C60" s="256">
        <v>1.1499999999999999</v>
      </c>
      <c r="D60" s="256">
        <v>0.64</v>
      </c>
      <c r="E60" s="256">
        <v>1.4</v>
      </c>
      <c r="F60" s="256">
        <v>0.6</v>
      </c>
    </row>
    <row r="61" spans="2:6" x14ac:dyDescent="0.25">
      <c r="B61" s="59" t="s">
        <v>427</v>
      </c>
      <c r="C61" s="256">
        <v>1.1499999999999999</v>
      </c>
      <c r="D61" s="256">
        <v>0.64</v>
      </c>
      <c r="E61" s="256">
        <v>1.4</v>
      </c>
      <c r="F61" s="256">
        <v>0.6</v>
      </c>
    </row>
  </sheetData>
  <mergeCells count="4">
    <mergeCell ref="B5:C7"/>
    <mergeCell ref="B9:B10"/>
    <mergeCell ref="C9:D9"/>
    <mergeCell ref="E9:F9"/>
  </mergeCells>
  <conditionalFormatting sqref="B24:B56 B18:C23 F18:F49 B11:F17 C19:C24 C12:D18 F55:F56 E50:F52 E55:E61">
    <cfRule type="expression" dxfId="12" priority="6">
      <formula>MOD(ROW(),2)=0</formula>
    </cfRule>
  </conditionalFormatting>
  <conditionalFormatting sqref="B57:B61 F57:F61">
    <cfRule type="expression" dxfId="11" priority="5">
      <formula>MOD(ROW(),2)=0</formula>
    </cfRule>
  </conditionalFormatting>
  <conditionalFormatting sqref="C24:C61">
    <cfRule type="expression" dxfId="10" priority="4">
      <formula>MOD(ROW(),2)=0</formula>
    </cfRule>
  </conditionalFormatting>
  <conditionalFormatting sqref="D18:D61">
    <cfRule type="expression" dxfId="9" priority="3">
      <formula>MOD(ROW(),2)=0</formula>
    </cfRule>
  </conditionalFormatting>
  <conditionalFormatting sqref="E18:E49">
    <cfRule type="expression" dxfId="8" priority="2">
      <formula>MOD(ROW(),2)=0</formula>
    </cfRule>
  </conditionalFormatting>
  <conditionalFormatting sqref="E53:F54">
    <cfRule type="expression" dxfId="7" priority="1">
      <formula>MOD(ROW(),2)=0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showGridLines="0" showRowColHeaders="0" zoomScale="80" zoomScaleNormal="80" workbookViewId="0"/>
  </sheetViews>
  <sheetFormatPr defaultColWidth="0" defaultRowHeight="14.25" customHeight="1" x14ac:dyDescent="0.2"/>
  <cols>
    <col min="1" max="1" width="13.85546875" style="3" customWidth="1"/>
    <col min="2" max="2" width="53.5703125" style="3" customWidth="1"/>
    <col min="3" max="3" width="16.85546875" style="4" customWidth="1"/>
    <col min="4" max="4" width="13.42578125" style="5" customWidth="1"/>
    <col min="5" max="5" width="20.85546875" style="4" bestFit="1" customWidth="1"/>
    <col min="6" max="6" width="15.140625" style="3" customWidth="1"/>
    <col min="7" max="7" width="4" style="3" customWidth="1"/>
    <col min="8" max="8" width="9.28515625" style="222" customWidth="1"/>
    <col min="9" max="14" width="8.7109375" style="3" hidden="1" customWidth="1"/>
    <col min="15" max="16384" width="0.28515625" style="3" hidden="1"/>
  </cols>
  <sheetData>
    <row r="1" spans="1:14" ht="14.25" customHeight="1" x14ac:dyDescent="0.2">
      <c r="A1" s="12"/>
      <c r="B1" s="289"/>
      <c r="C1" s="290"/>
      <c r="D1" s="290"/>
      <c r="E1" s="290"/>
      <c r="F1" s="290"/>
      <c r="G1" s="290"/>
      <c r="I1" s="2"/>
      <c r="J1" s="2"/>
      <c r="K1" s="2"/>
      <c r="L1" s="2"/>
      <c r="M1" s="2"/>
      <c r="N1" s="2"/>
    </row>
    <row r="2" spans="1:14" ht="14.25" customHeight="1" x14ac:dyDescent="0.2">
      <c r="A2" s="12"/>
      <c r="B2" s="290"/>
      <c r="C2" s="290"/>
      <c r="D2" s="290"/>
      <c r="E2" s="290"/>
      <c r="F2" s="290"/>
      <c r="G2" s="290"/>
      <c r="I2" s="2"/>
      <c r="J2" s="2"/>
      <c r="K2" s="2"/>
      <c r="L2" s="2"/>
      <c r="M2" s="2"/>
      <c r="N2" s="2"/>
    </row>
    <row r="3" spans="1:14" ht="14.25" customHeight="1" x14ac:dyDescent="0.2">
      <c r="A3" s="12"/>
      <c r="B3" s="290"/>
      <c r="C3" s="290"/>
      <c r="D3" s="290"/>
      <c r="E3" s="290"/>
      <c r="F3" s="290"/>
      <c r="G3" s="290"/>
      <c r="I3" s="2"/>
      <c r="J3" s="2"/>
      <c r="K3" s="2"/>
      <c r="L3" s="2"/>
      <c r="M3" s="2"/>
      <c r="N3" s="2"/>
    </row>
    <row r="4" spans="1:14" ht="14.25" customHeight="1" x14ac:dyDescent="0.2">
      <c r="A4" s="12"/>
      <c r="B4" s="290"/>
      <c r="C4" s="290"/>
      <c r="D4" s="290"/>
      <c r="E4" s="290"/>
      <c r="F4" s="290"/>
      <c r="G4" s="290"/>
      <c r="I4" s="2"/>
      <c r="J4" s="2"/>
      <c r="K4" s="2"/>
      <c r="L4" s="2"/>
      <c r="M4" s="2"/>
      <c r="N4" s="2"/>
    </row>
    <row r="5" spans="1:14" ht="14.25" customHeight="1" x14ac:dyDescent="0.2">
      <c r="A5" s="12"/>
      <c r="B5" s="290"/>
      <c r="C5" s="290"/>
      <c r="D5" s="290"/>
      <c r="E5" s="290"/>
      <c r="F5" s="290"/>
      <c r="G5" s="290"/>
      <c r="I5" s="2"/>
      <c r="J5" s="2"/>
      <c r="K5" s="2"/>
      <c r="L5" s="2"/>
      <c r="M5" s="2"/>
      <c r="N5" s="2"/>
    </row>
    <row r="6" spans="1:14" x14ac:dyDescent="0.2">
      <c r="A6" s="12"/>
      <c r="B6" s="290"/>
      <c r="C6" s="290"/>
      <c r="D6" s="290"/>
      <c r="E6" s="290"/>
      <c r="F6" s="290"/>
      <c r="G6" s="290"/>
      <c r="I6" s="2"/>
      <c r="J6" s="2"/>
      <c r="K6" s="2"/>
      <c r="L6" s="2"/>
      <c r="M6" s="2"/>
      <c r="N6" s="2"/>
    </row>
    <row r="7" spans="1:14" ht="20.25" customHeight="1" x14ac:dyDescent="0.2"/>
    <row r="8" spans="1:14" ht="35.25" customHeight="1" x14ac:dyDescent="0.2">
      <c r="B8" s="328" t="s">
        <v>147</v>
      </c>
      <c r="C8" s="322" t="s">
        <v>17</v>
      </c>
      <c r="D8" s="323" t="s">
        <v>18</v>
      </c>
      <c r="E8" s="324" t="s">
        <v>19</v>
      </c>
      <c r="F8" s="325" t="s">
        <v>148</v>
      </c>
    </row>
    <row r="9" spans="1:14" ht="21.6" customHeight="1" x14ac:dyDescent="0.2">
      <c r="B9" s="140" t="s">
        <v>149</v>
      </c>
      <c r="C9" s="141">
        <v>752841</v>
      </c>
      <c r="D9" s="142">
        <v>1</v>
      </c>
      <c r="E9" s="141">
        <v>752841</v>
      </c>
      <c r="F9" s="141"/>
    </row>
    <row r="10" spans="1:14" ht="21.6" customHeight="1" x14ac:dyDescent="0.2">
      <c r="B10" s="276" t="s">
        <v>54</v>
      </c>
      <c r="C10" s="277">
        <v>675362</v>
      </c>
      <c r="D10" s="278">
        <v>1</v>
      </c>
      <c r="E10" s="277">
        <v>675362</v>
      </c>
      <c r="F10" s="326">
        <v>15676</v>
      </c>
      <c r="G10" s="7"/>
      <c r="H10" s="12"/>
    </row>
    <row r="11" spans="1:14" ht="21.6" customHeight="1" x14ac:dyDescent="0.2">
      <c r="B11" s="276" t="s">
        <v>55</v>
      </c>
      <c r="C11" s="277">
        <v>49819</v>
      </c>
      <c r="D11" s="278">
        <v>1</v>
      </c>
      <c r="E11" s="277">
        <v>49819</v>
      </c>
      <c r="F11" s="326">
        <v>11232</v>
      </c>
      <c r="G11" s="8"/>
      <c r="H11" s="12"/>
    </row>
    <row r="12" spans="1:14" ht="21.6" customHeight="1" x14ac:dyDescent="0.2">
      <c r="B12" s="276" t="s">
        <v>56</v>
      </c>
      <c r="C12" s="277">
        <v>27660</v>
      </c>
      <c r="D12" s="278">
        <v>1</v>
      </c>
      <c r="E12" s="277">
        <v>27660</v>
      </c>
      <c r="F12" s="326">
        <v>12844</v>
      </c>
      <c r="G12" s="8"/>
      <c r="H12" s="12"/>
    </row>
    <row r="13" spans="1:14" ht="21.6" customHeight="1" x14ac:dyDescent="0.2">
      <c r="B13" s="140" t="s">
        <v>57</v>
      </c>
      <c r="C13" s="141">
        <v>2746870.6424261699</v>
      </c>
      <c r="D13" s="142">
        <v>0.21679999999999999</v>
      </c>
      <c r="E13" s="141">
        <v>595521.55527799367</v>
      </c>
      <c r="F13" s="327"/>
      <c r="G13" s="8"/>
      <c r="H13" s="12"/>
    </row>
    <row r="14" spans="1:14" ht="21.6" customHeight="1" x14ac:dyDescent="0.2">
      <c r="B14" s="279" t="s">
        <v>58</v>
      </c>
      <c r="C14" s="277">
        <v>352463.39562999998</v>
      </c>
      <c r="D14" s="278"/>
      <c r="E14" s="277">
        <v>76414.064172583996</v>
      </c>
      <c r="F14" s="147"/>
      <c r="G14" s="8"/>
      <c r="H14" s="12"/>
    </row>
    <row r="15" spans="1:14" ht="21.6" customHeight="1" x14ac:dyDescent="0.2">
      <c r="B15" s="279" t="s">
        <v>59</v>
      </c>
      <c r="C15" s="277">
        <v>325134.46491000004</v>
      </c>
      <c r="D15" s="278"/>
      <c r="E15" s="277">
        <v>70489.151992488012</v>
      </c>
      <c r="F15" s="147"/>
      <c r="G15" s="8"/>
      <c r="H15" s="12"/>
    </row>
    <row r="16" spans="1:14" ht="21.6" customHeight="1" x14ac:dyDescent="0.2">
      <c r="B16" s="279" t="s">
        <v>60</v>
      </c>
      <c r="C16" s="277">
        <v>28957.337779999994</v>
      </c>
      <c r="D16" s="278"/>
      <c r="E16" s="277">
        <v>6277.9508307039987</v>
      </c>
      <c r="F16" s="147"/>
      <c r="G16" s="9"/>
      <c r="H16" s="12"/>
    </row>
    <row r="17" spans="2:8" ht="21.6" customHeight="1" x14ac:dyDescent="0.2">
      <c r="B17" s="279" t="s">
        <v>61</v>
      </c>
      <c r="C17" s="277">
        <v>5877.1390900000006</v>
      </c>
      <c r="D17" s="278"/>
      <c r="E17" s="277">
        <v>1274.1637547120001</v>
      </c>
      <c r="F17" s="147"/>
      <c r="H17" s="12"/>
    </row>
    <row r="18" spans="2:8" ht="21.6" customHeight="1" x14ac:dyDescent="0.2">
      <c r="B18" s="279" t="s">
        <v>62</v>
      </c>
      <c r="C18" s="277">
        <v>17404.861810000002</v>
      </c>
      <c r="D18" s="278"/>
      <c r="E18" s="277">
        <v>3773.3740404080004</v>
      </c>
      <c r="F18" s="147"/>
      <c r="G18" s="9"/>
      <c r="H18" s="12"/>
    </row>
    <row r="19" spans="2:8" ht="21.6" customHeight="1" x14ac:dyDescent="0.2">
      <c r="B19" s="279" t="s">
        <v>63</v>
      </c>
      <c r="C19" s="277">
        <v>29873.865462938593</v>
      </c>
      <c r="D19" s="278"/>
      <c r="E19" s="277">
        <v>6476.654032365087</v>
      </c>
      <c r="F19" s="147"/>
      <c r="G19" s="9"/>
      <c r="H19" s="12"/>
    </row>
    <row r="20" spans="2:8" ht="21.6" customHeight="1" x14ac:dyDescent="0.2">
      <c r="B20" s="279" t="s">
        <v>64</v>
      </c>
      <c r="C20" s="277">
        <v>105372.62290999999</v>
      </c>
      <c r="D20" s="278"/>
      <c r="E20" s="277">
        <v>22844.784646887998</v>
      </c>
      <c r="F20" s="147"/>
      <c r="G20" s="9"/>
      <c r="H20" s="12"/>
    </row>
    <row r="21" spans="2:8" ht="21.6" customHeight="1" x14ac:dyDescent="0.2">
      <c r="B21" s="279" t="s">
        <v>65</v>
      </c>
      <c r="C21" s="277">
        <v>92101.202139999979</v>
      </c>
      <c r="D21" s="278"/>
      <c r="E21" s="277">
        <v>19967.540623951994</v>
      </c>
      <c r="F21" s="147"/>
      <c r="G21" s="9"/>
      <c r="H21" s="12"/>
    </row>
    <row r="22" spans="2:8" ht="21.6" customHeight="1" x14ac:dyDescent="0.2">
      <c r="B22" s="279" t="s">
        <v>66</v>
      </c>
      <c r="C22" s="277">
        <v>50610.141329999999</v>
      </c>
      <c r="D22" s="278"/>
      <c r="E22" s="277">
        <v>10972.278640343999</v>
      </c>
      <c r="F22" s="147"/>
      <c r="G22" s="9"/>
      <c r="H22" s="12"/>
    </row>
    <row r="23" spans="2:8" ht="21.6" customHeight="1" x14ac:dyDescent="0.2">
      <c r="B23" s="279" t="s">
        <v>67</v>
      </c>
      <c r="C23" s="277">
        <v>115112.56274000002</v>
      </c>
      <c r="D23" s="278"/>
      <c r="E23" s="277">
        <v>24956.403602032005</v>
      </c>
      <c r="F23" s="147"/>
      <c r="G23" s="8"/>
      <c r="H23" s="12"/>
    </row>
    <row r="24" spans="2:8" ht="21.6" customHeight="1" x14ac:dyDescent="0.2">
      <c r="B24" s="279" t="s">
        <v>68</v>
      </c>
      <c r="C24" s="277">
        <v>275494.6986</v>
      </c>
      <c r="D24" s="278"/>
      <c r="E24" s="277">
        <v>59727.250656479999</v>
      </c>
      <c r="F24" s="147"/>
      <c r="G24" s="10"/>
      <c r="H24" s="12"/>
    </row>
    <row r="25" spans="2:8" ht="21.6" customHeight="1" x14ac:dyDescent="0.2">
      <c r="B25" s="279" t="s">
        <v>69</v>
      </c>
      <c r="C25" s="277">
        <v>130559.24572664269</v>
      </c>
      <c r="D25" s="278"/>
      <c r="E25" s="277">
        <v>28305.244473536135</v>
      </c>
      <c r="F25" s="147"/>
      <c r="H25" s="12"/>
    </row>
    <row r="26" spans="2:8" ht="21.6" customHeight="1" x14ac:dyDescent="0.2">
      <c r="B26" s="279" t="s">
        <v>70</v>
      </c>
      <c r="C26" s="277">
        <v>29385.011070776487</v>
      </c>
      <c r="D26" s="278"/>
      <c r="E26" s="277">
        <v>6370.6704001443422</v>
      </c>
      <c r="F26" s="147"/>
      <c r="G26" s="9"/>
      <c r="H26" s="12"/>
    </row>
    <row r="27" spans="2:8" ht="21.6" customHeight="1" x14ac:dyDescent="0.2">
      <c r="B27" s="279" t="s">
        <v>71</v>
      </c>
      <c r="C27" s="277">
        <v>67274.424741284223</v>
      </c>
      <c r="D27" s="278"/>
      <c r="E27" s="277">
        <v>14585.095283910419</v>
      </c>
      <c r="F27" s="147"/>
      <c r="G27" s="9"/>
      <c r="H27" s="12"/>
    </row>
    <row r="28" spans="2:8" ht="21.6" customHeight="1" x14ac:dyDescent="0.2">
      <c r="B28" s="279" t="s">
        <v>72</v>
      </c>
      <c r="C28" s="277">
        <v>10849.519327916407</v>
      </c>
      <c r="D28" s="278"/>
      <c r="E28" s="277">
        <v>2352.1757902922768</v>
      </c>
      <c r="F28" s="147"/>
      <c r="G28" s="9"/>
      <c r="H28" s="12"/>
    </row>
    <row r="29" spans="2:8" ht="21.6" customHeight="1" x14ac:dyDescent="0.2">
      <c r="B29" s="279" t="s">
        <v>73</v>
      </c>
      <c r="C29" s="277">
        <v>15319.743938720052</v>
      </c>
      <c r="D29" s="278"/>
      <c r="E29" s="277">
        <v>3321.3204859145071</v>
      </c>
      <c r="F29" s="147"/>
      <c r="G29" s="9"/>
      <c r="H29" s="12"/>
    </row>
    <row r="30" spans="2:8" ht="21.6" customHeight="1" x14ac:dyDescent="0.2">
      <c r="B30" s="279" t="s">
        <v>74</v>
      </c>
      <c r="C30" s="277">
        <v>12731.756243870321</v>
      </c>
      <c r="D30" s="278"/>
      <c r="E30" s="277">
        <v>2760.2447536710856</v>
      </c>
      <c r="F30" s="147"/>
      <c r="G30" s="9"/>
      <c r="H30" s="12"/>
    </row>
    <row r="31" spans="2:8" ht="21.6" customHeight="1" x14ac:dyDescent="0.2">
      <c r="B31" s="279" t="s">
        <v>75</v>
      </c>
      <c r="C31" s="277">
        <v>19257.716434920658</v>
      </c>
      <c r="D31" s="278"/>
      <c r="E31" s="277">
        <v>4175.0729230907982</v>
      </c>
      <c r="F31" s="147"/>
      <c r="H31" s="12"/>
    </row>
    <row r="32" spans="2:8" ht="21.6" customHeight="1" x14ac:dyDescent="0.2">
      <c r="B32" s="279" t="s">
        <v>76</v>
      </c>
      <c r="C32" s="277">
        <v>22165.284812544</v>
      </c>
      <c r="D32" s="278"/>
      <c r="E32" s="277">
        <v>4805.4337473595388</v>
      </c>
      <c r="F32" s="147"/>
      <c r="G32" s="10"/>
      <c r="H32" s="12"/>
    </row>
    <row r="33" spans="2:8" ht="21.6" customHeight="1" x14ac:dyDescent="0.2">
      <c r="B33" s="279" t="s">
        <v>77</v>
      </c>
      <c r="C33" s="277">
        <v>16324.39243324674</v>
      </c>
      <c r="D33" s="278"/>
      <c r="E33" s="277">
        <v>3539.128279527893</v>
      </c>
      <c r="F33" s="147"/>
      <c r="G33" s="10"/>
      <c r="H33" s="12"/>
    </row>
    <row r="34" spans="2:8" ht="21.6" customHeight="1" x14ac:dyDescent="0.2">
      <c r="B34" s="279" t="s">
        <v>78</v>
      </c>
      <c r="C34" s="277">
        <v>127710.61369</v>
      </c>
      <c r="D34" s="278"/>
      <c r="E34" s="277">
        <v>27687.661047991998</v>
      </c>
      <c r="F34" s="147"/>
      <c r="G34" s="10"/>
      <c r="H34" s="12"/>
    </row>
    <row r="35" spans="2:8" ht="21.6" customHeight="1" x14ac:dyDescent="0.2">
      <c r="B35" s="279" t="s">
        <v>79</v>
      </c>
      <c r="C35" s="277">
        <v>5518.0535799999998</v>
      </c>
      <c r="D35" s="278"/>
      <c r="E35" s="277">
        <v>1196.3140161439999</v>
      </c>
      <c r="F35" s="147"/>
      <c r="G35" s="10"/>
      <c r="H35" s="12"/>
    </row>
    <row r="36" spans="2:8" ht="21.6" customHeight="1" x14ac:dyDescent="0.2">
      <c r="B36" s="279" t="s">
        <v>80</v>
      </c>
      <c r="C36" s="277">
        <v>16430.77694</v>
      </c>
      <c r="D36" s="278"/>
      <c r="E36" s="277">
        <v>3562.1924405919999</v>
      </c>
      <c r="F36" s="147"/>
      <c r="G36" s="10"/>
      <c r="H36" s="12"/>
    </row>
    <row r="37" spans="2:8" ht="21.6" customHeight="1" x14ac:dyDescent="0.2">
      <c r="B37" s="279" t="s">
        <v>81</v>
      </c>
      <c r="C37" s="277">
        <v>67938.765950000001</v>
      </c>
      <c r="D37" s="278"/>
      <c r="E37" s="277">
        <v>14729.124457959999</v>
      </c>
      <c r="F37" s="147"/>
      <c r="G37" s="10"/>
      <c r="H37" s="12"/>
    </row>
    <row r="38" spans="2:8" ht="21.6" customHeight="1" x14ac:dyDescent="0.2">
      <c r="B38" s="279" t="s">
        <v>82</v>
      </c>
      <c r="C38" s="277">
        <v>197703.92531000011</v>
      </c>
      <c r="D38" s="278"/>
      <c r="E38" s="277">
        <v>42862.211007208025</v>
      </c>
      <c r="F38" s="147"/>
      <c r="G38" s="10"/>
      <c r="H38" s="12"/>
    </row>
    <row r="39" spans="2:8" ht="21.6" customHeight="1" x14ac:dyDescent="0.2">
      <c r="B39" s="279" t="s">
        <v>83</v>
      </c>
      <c r="C39" s="277">
        <v>40432.24253499999</v>
      </c>
      <c r="D39" s="278"/>
      <c r="E39" s="277">
        <v>8765.7101815879978</v>
      </c>
      <c r="F39" s="147"/>
      <c r="G39" s="10"/>
      <c r="H39" s="12"/>
    </row>
    <row r="40" spans="2:8" ht="21.6" customHeight="1" x14ac:dyDescent="0.2">
      <c r="B40" s="279" t="s">
        <v>84</v>
      </c>
      <c r="C40" s="277">
        <v>60351.77605</v>
      </c>
      <c r="D40" s="278"/>
      <c r="E40" s="277">
        <v>13084.265047639999</v>
      </c>
      <c r="F40" s="147"/>
      <c r="G40" s="10"/>
      <c r="H40" s="12"/>
    </row>
    <row r="41" spans="2:8" ht="21.6" customHeight="1" x14ac:dyDescent="0.2">
      <c r="B41" s="279" t="s">
        <v>85</v>
      </c>
      <c r="C41" s="277">
        <v>28123.45032</v>
      </c>
      <c r="D41" s="278"/>
      <c r="E41" s="277">
        <v>6097.1640293760001</v>
      </c>
      <c r="F41" s="147"/>
      <c r="G41" s="10"/>
      <c r="H41" s="12"/>
    </row>
    <row r="42" spans="2:8" ht="21.6" customHeight="1" x14ac:dyDescent="0.2">
      <c r="B42" s="279" t="s">
        <v>86</v>
      </c>
      <c r="C42" s="277">
        <v>19247.001505613563</v>
      </c>
      <c r="D42" s="278"/>
      <c r="E42" s="277">
        <v>4172.7499264170201</v>
      </c>
      <c r="F42" s="147"/>
      <c r="G42" s="9"/>
      <c r="H42" s="12"/>
    </row>
    <row r="43" spans="2:8" ht="21.75" customHeight="1" x14ac:dyDescent="0.2">
      <c r="B43" s="279" t="s">
        <v>87</v>
      </c>
      <c r="C43" s="277">
        <v>36417.900296070446</v>
      </c>
      <c r="D43" s="278"/>
      <c r="E43" s="277">
        <v>7895.4007841880721</v>
      </c>
      <c r="F43" s="147"/>
      <c r="G43" s="9"/>
      <c r="H43" s="12"/>
    </row>
    <row r="44" spans="2:8" ht="21.75" customHeight="1" x14ac:dyDescent="0.2">
      <c r="B44" s="279" t="s">
        <v>88</v>
      </c>
      <c r="C44" s="277">
        <v>7179.2687936167467</v>
      </c>
      <c r="D44" s="278"/>
      <c r="E44" s="277">
        <v>1556.4654744561105</v>
      </c>
      <c r="F44" s="147"/>
      <c r="G44" s="9"/>
      <c r="H44" s="12"/>
    </row>
    <row r="45" spans="2:8" ht="21.75" customHeight="1" x14ac:dyDescent="0.2">
      <c r="B45" s="279" t="s">
        <v>89</v>
      </c>
      <c r="C45" s="277">
        <v>4102.1216377682085</v>
      </c>
      <c r="D45" s="278"/>
      <c r="E45" s="277">
        <v>889.33997106814763</v>
      </c>
      <c r="F45" s="147"/>
      <c r="G45" s="9"/>
      <c r="H45" s="12"/>
    </row>
    <row r="46" spans="2:8" ht="21.75" customHeight="1" x14ac:dyDescent="0.2">
      <c r="B46" s="279" t="s">
        <v>90</v>
      </c>
      <c r="C46" s="277">
        <v>57165.229477392008</v>
      </c>
      <c r="D46" s="278"/>
      <c r="E46" s="277">
        <v>12393.421750698586</v>
      </c>
      <c r="F46" s="147"/>
      <c r="G46" s="9"/>
      <c r="H46" s="12"/>
    </row>
    <row r="47" spans="2:8" ht="21.75" customHeight="1" x14ac:dyDescent="0.2">
      <c r="B47" s="279" t="s">
        <v>91</v>
      </c>
      <c r="C47" s="277">
        <v>149760.97213499999</v>
      </c>
      <c r="D47" s="278"/>
      <c r="E47" s="277">
        <v>32468.178758867998</v>
      </c>
      <c r="F47" s="147"/>
      <c r="G47" s="9"/>
      <c r="H47" s="12"/>
    </row>
    <row r="48" spans="2:8" ht="21.75" customHeight="1" x14ac:dyDescent="0.2">
      <c r="B48" s="279" t="s">
        <v>92</v>
      </c>
      <c r="C48" s="277">
        <v>35218.58229284815</v>
      </c>
      <c r="D48" s="278"/>
      <c r="E48" s="277">
        <v>7635.3886410894784</v>
      </c>
      <c r="F48" s="147"/>
      <c r="G48" s="9"/>
      <c r="H48" s="12"/>
    </row>
    <row r="49" spans="2:8" ht="21.75" customHeight="1" x14ac:dyDescent="0.2">
      <c r="B49" s="279" t="s">
        <v>93</v>
      </c>
      <c r="C49" s="277">
        <v>62078.723499999993</v>
      </c>
      <c r="D49" s="278"/>
      <c r="E49" s="277">
        <v>13458.667254799999</v>
      </c>
      <c r="F49" s="147"/>
      <c r="G49" s="9"/>
      <c r="H49" s="12"/>
    </row>
    <row r="50" spans="2:8" s="6" customFormat="1" ht="21.75" customHeight="1" x14ac:dyDescent="0.2">
      <c r="B50" s="279" t="s">
        <v>94</v>
      </c>
      <c r="C50" s="277">
        <v>49834.778180000008</v>
      </c>
      <c r="D50" s="278"/>
      <c r="E50" s="277">
        <v>10804.179909424001</v>
      </c>
      <c r="F50" s="147"/>
      <c r="G50" s="11"/>
      <c r="H50" s="222"/>
    </row>
    <row r="51" spans="2:8" s="6" customFormat="1" ht="21.75" customHeight="1" x14ac:dyDescent="0.2">
      <c r="B51" s="279" t="s">
        <v>95</v>
      </c>
      <c r="C51" s="277">
        <v>46533.005090000013</v>
      </c>
      <c r="D51" s="278"/>
      <c r="E51" s="277">
        <v>10088.355503512003</v>
      </c>
      <c r="F51" s="147"/>
      <c r="G51" s="3"/>
      <c r="H51" s="222"/>
    </row>
    <row r="52" spans="2:8" s="6" customFormat="1" ht="21.75" customHeight="1" x14ac:dyDescent="0.2">
      <c r="B52" s="279" t="s">
        <v>96</v>
      </c>
      <c r="C52" s="277">
        <v>12854.068010000001</v>
      </c>
      <c r="D52" s="278"/>
      <c r="E52" s="277">
        <v>2786.7619445680002</v>
      </c>
      <c r="F52" s="147"/>
      <c r="G52" s="3"/>
      <c r="H52" s="222"/>
    </row>
    <row r="53" spans="2:8" s="6" customFormat="1" ht="21.75" customHeight="1" x14ac:dyDescent="0.2">
      <c r="B53" s="140" t="s">
        <v>97</v>
      </c>
      <c r="C53" s="141"/>
      <c r="D53" s="142"/>
      <c r="E53" s="141">
        <v>1348362.5552779937</v>
      </c>
      <c r="F53" s="141"/>
      <c r="G53" s="3"/>
      <c r="H53" s="222"/>
    </row>
    <row r="54" spans="2:8" s="6" customFormat="1" ht="14.25" customHeight="1" x14ac:dyDescent="0.2">
      <c r="B54" s="329" t="s">
        <v>150</v>
      </c>
      <c r="C54" s="13"/>
      <c r="D54" s="14"/>
      <c r="E54" s="13"/>
      <c r="F54" s="3"/>
      <c r="G54" s="3"/>
      <c r="H54" s="222"/>
    </row>
  </sheetData>
  <mergeCells count="1">
    <mergeCell ref="B1:G6"/>
  </mergeCells>
  <conditionalFormatting sqref="B10:E10 B14:E45">
    <cfRule type="expression" dxfId="72" priority="10">
      <formula>MOD(ROW(),2)=0</formula>
    </cfRule>
  </conditionalFormatting>
  <conditionalFormatting sqref="F14:F47">
    <cfRule type="expression" dxfId="71" priority="7">
      <formula>MOD(ROW(),2)=0</formula>
    </cfRule>
  </conditionalFormatting>
  <conditionalFormatting sqref="F10">
    <cfRule type="expression" dxfId="70" priority="8">
      <formula>MOD(ROW(),2)=0</formula>
    </cfRule>
  </conditionalFormatting>
  <conditionalFormatting sqref="B46:E51">
    <cfRule type="expression" dxfId="69" priority="6">
      <formula>MOD(ROW(),2)=0</formula>
    </cfRule>
  </conditionalFormatting>
  <conditionalFormatting sqref="F48:F51">
    <cfRule type="expression" dxfId="68" priority="5">
      <formula>MOD(ROW(),2)=0</formula>
    </cfRule>
  </conditionalFormatting>
  <conditionalFormatting sqref="B11:E12">
    <cfRule type="expression" dxfId="66" priority="4">
      <formula>MOD(ROW(),2)=0</formula>
    </cfRule>
  </conditionalFormatting>
  <conditionalFormatting sqref="F11:F12">
    <cfRule type="expression" dxfId="65" priority="3">
      <formula>MOD(ROW(),2)=0</formula>
    </cfRule>
  </conditionalFormatting>
  <conditionalFormatting sqref="B52:E52">
    <cfRule type="expression" dxfId="64" priority="2">
      <formula>MOD(ROW(),2)=0</formula>
    </cfRule>
  </conditionalFormatting>
  <conditionalFormatting sqref="F52">
    <cfRule type="expression" dxfId="63" priority="1">
      <formula>MOD(ROW(),2)=0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E84"/>
  <sheetViews>
    <sheetView showGridLines="0" showRowColHeaders="0" zoomScale="80" zoomScaleNormal="80" workbookViewId="0">
      <selection activeCell="B86" sqref="B86"/>
    </sheetView>
  </sheetViews>
  <sheetFormatPr defaultColWidth="0" defaultRowHeight="15" x14ac:dyDescent="0.25"/>
  <cols>
    <col min="1" max="1" width="13.85546875" customWidth="1"/>
    <col min="2" max="2" width="90.140625" customWidth="1"/>
    <col min="3" max="4" width="19.28515625" customWidth="1"/>
    <col min="5" max="5" width="2.85546875" customWidth="1"/>
    <col min="6" max="16384" width="8.7109375" hidden="1"/>
  </cols>
  <sheetData>
    <row r="7" spans="2:4" ht="9.6" customHeight="1" x14ac:dyDescent="0.25">
      <c r="B7" s="291"/>
      <c r="C7" s="292"/>
      <c r="D7" s="292"/>
    </row>
    <row r="8" spans="2:4" x14ac:dyDescent="0.25">
      <c r="B8" s="26" t="s">
        <v>290</v>
      </c>
      <c r="C8" s="3"/>
      <c r="D8" s="3"/>
    </row>
    <row r="9" spans="2:4" ht="32.450000000000003" customHeight="1" x14ac:dyDescent="0.25">
      <c r="B9" s="319"/>
      <c r="C9" s="320" t="s">
        <v>301</v>
      </c>
      <c r="D9" s="321"/>
    </row>
    <row r="10" spans="2:4" ht="36.6" customHeight="1" x14ac:dyDescent="0.25">
      <c r="B10" s="319"/>
      <c r="C10" s="253" t="s">
        <v>395</v>
      </c>
      <c r="D10" s="253" t="s">
        <v>396</v>
      </c>
    </row>
    <row r="11" spans="2:4" ht="21" customHeight="1" x14ac:dyDescent="0.25">
      <c r="B11" s="234" t="s">
        <v>431</v>
      </c>
      <c r="C11" s="233"/>
      <c r="D11" s="227"/>
    </row>
    <row r="12" spans="2:4" ht="21" customHeight="1" x14ac:dyDescent="0.25">
      <c r="B12" s="235" t="s">
        <v>432</v>
      </c>
      <c r="C12" s="228">
        <v>2368990</v>
      </c>
      <c r="D12" s="117">
        <v>1013517</v>
      </c>
    </row>
    <row r="13" spans="2:4" ht="21" customHeight="1" x14ac:dyDescent="0.25">
      <c r="B13" s="234" t="s">
        <v>433</v>
      </c>
      <c r="C13" s="228"/>
      <c r="D13" s="117"/>
    </row>
    <row r="14" spans="2:4" ht="21" customHeight="1" x14ac:dyDescent="0.25">
      <c r="B14" s="235" t="s">
        <v>355</v>
      </c>
      <c r="C14" s="228">
        <v>-65593</v>
      </c>
      <c r="D14" s="117">
        <v>-1179</v>
      </c>
    </row>
    <row r="15" spans="2:4" ht="21" customHeight="1" x14ac:dyDescent="0.25">
      <c r="B15" s="235" t="s">
        <v>243</v>
      </c>
      <c r="C15" s="228">
        <v>480164</v>
      </c>
      <c r="D15" s="117">
        <v>488449</v>
      </c>
    </row>
    <row r="16" spans="2:4" ht="21" customHeight="1" x14ac:dyDescent="0.25">
      <c r="B16" s="235" t="s">
        <v>434</v>
      </c>
      <c r="C16" s="228">
        <v>19615</v>
      </c>
      <c r="D16" s="117">
        <v>16819</v>
      </c>
    </row>
    <row r="17" spans="2:4" ht="21" customHeight="1" x14ac:dyDescent="0.25">
      <c r="B17" s="235" t="s">
        <v>429</v>
      </c>
      <c r="C17" s="228" t="s">
        <v>46</v>
      </c>
      <c r="D17" s="117">
        <v>-51736</v>
      </c>
    </row>
    <row r="18" spans="2:4" ht="21" customHeight="1" x14ac:dyDescent="0.25">
      <c r="B18" s="235" t="s">
        <v>416</v>
      </c>
      <c r="C18" s="228" t="s">
        <v>46</v>
      </c>
      <c r="D18" s="117">
        <v>134023</v>
      </c>
    </row>
    <row r="19" spans="2:4" ht="21" customHeight="1" x14ac:dyDescent="0.25">
      <c r="B19" s="235" t="s">
        <v>435</v>
      </c>
      <c r="C19" s="228">
        <v>-909601</v>
      </c>
      <c r="D19" s="117" t="s">
        <v>46</v>
      </c>
    </row>
    <row r="20" spans="2:4" ht="21" customHeight="1" x14ac:dyDescent="0.25">
      <c r="B20" s="235" t="s">
        <v>436</v>
      </c>
      <c r="C20" s="228">
        <v>-3722</v>
      </c>
      <c r="D20" s="117">
        <v>-7942</v>
      </c>
    </row>
    <row r="21" spans="2:4" ht="21" customHeight="1" x14ac:dyDescent="0.25">
      <c r="B21" s="235" t="s">
        <v>437</v>
      </c>
      <c r="C21" s="228">
        <v>-151479</v>
      </c>
      <c r="D21" s="117">
        <v>-164476</v>
      </c>
    </row>
    <row r="22" spans="2:4" ht="21" customHeight="1" x14ac:dyDescent="0.25">
      <c r="B22" s="235" t="s">
        <v>438</v>
      </c>
      <c r="C22" s="228">
        <v>-575561</v>
      </c>
      <c r="D22" s="117">
        <v>-290728</v>
      </c>
    </row>
    <row r="23" spans="2:4" ht="21" customHeight="1" x14ac:dyDescent="0.25">
      <c r="B23" s="235" t="s">
        <v>439</v>
      </c>
      <c r="C23" s="228">
        <v>-238815</v>
      </c>
      <c r="D23" s="117">
        <v>-528598</v>
      </c>
    </row>
    <row r="24" spans="2:4" ht="21" customHeight="1" x14ac:dyDescent="0.25">
      <c r="B24" s="235" t="s">
        <v>440</v>
      </c>
      <c r="C24" s="228">
        <v>706941</v>
      </c>
      <c r="D24" s="117">
        <v>516348</v>
      </c>
    </row>
    <row r="25" spans="2:4" ht="21" customHeight="1" x14ac:dyDescent="0.25">
      <c r="B25" s="235" t="s">
        <v>441</v>
      </c>
      <c r="C25" s="228">
        <v>-292379</v>
      </c>
      <c r="D25" s="117">
        <v>2162364</v>
      </c>
    </row>
    <row r="26" spans="2:4" ht="21" customHeight="1" x14ac:dyDescent="0.25">
      <c r="B26" s="235" t="s">
        <v>442</v>
      </c>
      <c r="C26" s="228">
        <v>-430911</v>
      </c>
      <c r="D26" s="117" t="s">
        <v>46</v>
      </c>
    </row>
    <row r="27" spans="2:4" ht="21" customHeight="1" x14ac:dyDescent="0.25">
      <c r="B27" s="235" t="s">
        <v>428</v>
      </c>
      <c r="C27" s="228">
        <v>-108550</v>
      </c>
      <c r="D27" s="117" t="s">
        <v>46</v>
      </c>
    </row>
    <row r="28" spans="2:4" ht="21" customHeight="1" x14ac:dyDescent="0.25">
      <c r="B28" s="235" t="s">
        <v>443</v>
      </c>
      <c r="C28" s="228">
        <v>12606</v>
      </c>
      <c r="D28" s="117">
        <v>7101</v>
      </c>
    </row>
    <row r="29" spans="2:4" x14ac:dyDescent="0.25">
      <c r="B29" s="235" t="s">
        <v>444</v>
      </c>
      <c r="C29" s="228">
        <v>93379</v>
      </c>
      <c r="D29" s="117">
        <v>356729</v>
      </c>
    </row>
    <row r="30" spans="2:4" ht="21" customHeight="1" x14ac:dyDescent="0.25">
      <c r="B30" s="235" t="s">
        <v>445</v>
      </c>
      <c r="C30" s="228">
        <v>612765</v>
      </c>
      <c r="D30" s="117">
        <v>-1800960</v>
      </c>
    </row>
    <row r="31" spans="2:4" x14ac:dyDescent="0.25">
      <c r="B31" s="235" t="s">
        <v>446</v>
      </c>
      <c r="C31" s="228">
        <v>-792651</v>
      </c>
      <c r="D31" s="117">
        <v>-81652</v>
      </c>
    </row>
    <row r="32" spans="2:4" ht="21" customHeight="1" x14ac:dyDescent="0.25">
      <c r="B32" s="235"/>
      <c r="C32" s="228"/>
      <c r="D32" s="117"/>
    </row>
    <row r="33" spans="2:4" ht="21" customHeight="1" x14ac:dyDescent="0.25">
      <c r="B33" s="235" t="s">
        <v>373</v>
      </c>
      <c r="C33" s="228">
        <v>250119</v>
      </c>
      <c r="D33" s="117">
        <v>245476</v>
      </c>
    </row>
    <row r="34" spans="2:4" ht="21" customHeight="1" x14ac:dyDescent="0.25">
      <c r="B34" s="235" t="s">
        <v>270</v>
      </c>
      <c r="C34" s="228">
        <v>12294</v>
      </c>
      <c r="D34" s="117">
        <v>45211</v>
      </c>
    </row>
    <row r="35" spans="2:4" ht="21" customHeight="1" x14ac:dyDescent="0.25">
      <c r="B35" s="235"/>
      <c r="C35" s="230">
        <v>987611</v>
      </c>
      <c r="D35" s="118">
        <v>2058766</v>
      </c>
    </row>
    <row r="36" spans="2:4" ht="21" customHeight="1" x14ac:dyDescent="0.25">
      <c r="B36" s="235" t="s">
        <v>447</v>
      </c>
      <c r="C36" s="230"/>
      <c r="D36" s="118"/>
    </row>
    <row r="37" spans="2:4" ht="21" customHeight="1" x14ac:dyDescent="0.25">
      <c r="B37" s="235" t="s">
        <v>342</v>
      </c>
      <c r="C37" s="228">
        <v>70863</v>
      </c>
      <c r="D37" s="117">
        <v>139744</v>
      </c>
    </row>
    <row r="38" spans="2:4" x14ac:dyDescent="0.25">
      <c r="B38" s="235" t="s">
        <v>448</v>
      </c>
      <c r="C38" s="228">
        <v>15121</v>
      </c>
      <c r="D38" s="117">
        <v>62771</v>
      </c>
    </row>
    <row r="39" spans="2:4" ht="21" customHeight="1" x14ac:dyDescent="0.25">
      <c r="B39" s="235"/>
      <c r="C39" s="228"/>
      <c r="D39" s="117"/>
    </row>
    <row r="40" spans="2:4" ht="21" customHeight="1" x14ac:dyDescent="0.25">
      <c r="B40" s="235" t="s">
        <v>449</v>
      </c>
      <c r="C40" s="228">
        <v>-23863</v>
      </c>
      <c r="D40" s="117">
        <v>18144</v>
      </c>
    </row>
    <row r="41" spans="2:4" ht="21" customHeight="1" x14ac:dyDescent="0.25">
      <c r="B41" s="235" t="s">
        <v>346</v>
      </c>
      <c r="C41" s="228">
        <v>22399</v>
      </c>
      <c r="D41" s="117">
        <v>84987</v>
      </c>
    </row>
    <row r="42" spans="2:4" ht="21" customHeight="1" x14ac:dyDescent="0.25">
      <c r="B42" s="235" t="s">
        <v>356</v>
      </c>
      <c r="C42" s="228">
        <v>-48301</v>
      </c>
      <c r="D42" s="117">
        <v>1424416</v>
      </c>
    </row>
    <row r="43" spans="2:4" ht="21" customHeight="1" x14ac:dyDescent="0.25">
      <c r="B43" s="235" t="s">
        <v>450</v>
      </c>
      <c r="C43" s="228">
        <v>324677</v>
      </c>
      <c r="D43" s="117">
        <v>169064</v>
      </c>
    </row>
    <row r="44" spans="2:4" ht="21" customHeight="1" x14ac:dyDescent="0.25">
      <c r="B44" s="57" t="s">
        <v>451</v>
      </c>
      <c r="C44" s="228">
        <v>439273</v>
      </c>
      <c r="D44" s="117">
        <v>340341</v>
      </c>
    </row>
    <row r="45" spans="2:4" ht="21" customHeight="1" x14ac:dyDescent="0.25">
      <c r="B45" s="57" t="s">
        <v>452</v>
      </c>
      <c r="C45" s="229">
        <v>-170371</v>
      </c>
      <c r="D45" s="199">
        <v>85197</v>
      </c>
    </row>
    <row r="46" spans="2:4" ht="21" customHeight="1" x14ac:dyDescent="0.25">
      <c r="B46" s="57"/>
      <c r="C46" s="118">
        <v>629798</v>
      </c>
      <c r="D46" s="118">
        <v>2324664</v>
      </c>
    </row>
    <row r="47" spans="2:4" ht="21" customHeight="1" x14ac:dyDescent="0.25">
      <c r="B47" s="57" t="s">
        <v>453</v>
      </c>
      <c r="C47" s="230"/>
      <c r="D47" s="118"/>
    </row>
    <row r="48" spans="2:4" ht="21" customHeight="1" x14ac:dyDescent="0.25">
      <c r="B48" s="57" t="s">
        <v>364</v>
      </c>
      <c r="C48" s="228">
        <v>23376</v>
      </c>
      <c r="D48" s="117">
        <v>-134442</v>
      </c>
    </row>
    <row r="49" spans="2:4" ht="21" customHeight="1" x14ac:dyDescent="0.25">
      <c r="B49" s="57" t="s">
        <v>367</v>
      </c>
      <c r="C49" s="228">
        <v>625358</v>
      </c>
      <c r="D49" s="117">
        <v>268294</v>
      </c>
    </row>
    <row r="50" spans="2:4" ht="21" customHeight="1" x14ac:dyDescent="0.25">
      <c r="B50" s="57" t="s">
        <v>454</v>
      </c>
      <c r="C50" s="228">
        <v>868406</v>
      </c>
      <c r="D50" s="117">
        <v>325781</v>
      </c>
    </row>
    <row r="51" spans="2:4" ht="21" customHeight="1" x14ac:dyDescent="0.25">
      <c r="B51" s="57" t="s">
        <v>371</v>
      </c>
      <c r="C51" s="228">
        <v>27079</v>
      </c>
      <c r="D51" s="117">
        <v>34029</v>
      </c>
    </row>
    <row r="52" spans="2:4" ht="21" customHeight="1" x14ac:dyDescent="0.25">
      <c r="B52" s="57" t="s">
        <v>365</v>
      </c>
      <c r="C52" s="228">
        <v>22988</v>
      </c>
      <c r="D52" s="117">
        <v>59626</v>
      </c>
    </row>
    <row r="53" spans="2:4" ht="21" customHeight="1" x14ac:dyDescent="0.25">
      <c r="B53" s="57" t="s">
        <v>373</v>
      </c>
      <c r="C53" s="228">
        <v>-198972</v>
      </c>
      <c r="D53" s="117">
        <v>-129584</v>
      </c>
    </row>
    <row r="54" spans="2:4" ht="21" customHeight="1" x14ac:dyDescent="0.25">
      <c r="B54" s="59" t="s">
        <v>452</v>
      </c>
      <c r="C54" s="229">
        <v>-58057</v>
      </c>
      <c r="D54" s="199">
        <v>49995</v>
      </c>
    </row>
    <row r="55" spans="2:4" ht="21" customHeight="1" x14ac:dyDescent="0.25">
      <c r="B55" s="57"/>
      <c r="C55" s="231">
        <v>1310178</v>
      </c>
      <c r="D55" s="200">
        <v>473699</v>
      </c>
    </row>
    <row r="56" spans="2:4" ht="21" customHeight="1" x14ac:dyDescent="0.25">
      <c r="B56" s="59" t="s">
        <v>455</v>
      </c>
      <c r="C56" s="118">
        <v>2927587</v>
      </c>
      <c r="D56" s="118">
        <v>4857129</v>
      </c>
    </row>
    <row r="57" spans="2:4" ht="21" customHeight="1" x14ac:dyDescent="0.25">
      <c r="B57" s="57" t="s">
        <v>456</v>
      </c>
      <c r="C57" s="228">
        <v>-638160</v>
      </c>
      <c r="D57" s="117">
        <v>-616033</v>
      </c>
    </row>
    <row r="58" spans="2:4" ht="21" customHeight="1" x14ac:dyDescent="0.25">
      <c r="B58" s="57" t="s">
        <v>457</v>
      </c>
      <c r="C58" s="228">
        <v>-1030</v>
      </c>
      <c r="D58" s="117">
        <v>-1049</v>
      </c>
    </row>
    <row r="59" spans="2:4" ht="21" customHeight="1" x14ac:dyDescent="0.25">
      <c r="B59" s="57" t="s">
        <v>458</v>
      </c>
      <c r="C59" s="228">
        <v>-254006</v>
      </c>
      <c r="D59" s="117">
        <v>-210325</v>
      </c>
    </row>
    <row r="60" spans="2:4" ht="21" customHeight="1" x14ac:dyDescent="0.25">
      <c r="B60" s="57" t="s">
        <v>459</v>
      </c>
      <c r="C60" s="228">
        <v>888642</v>
      </c>
      <c r="D60" s="117">
        <v>177086</v>
      </c>
    </row>
    <row r="61" spans="2:4" ht="21" customHeight="1" x14ac:dyDescent="0.25">
      <c r="B61" s="59" t="s">
        <v>460</v>
      </c>
      <c r="C61" s="231">
        <v>2923033</v>
      </c>
      <c r="D61" s="200">
        <v>4206808</v>
      </c>
    </row>
    <row r="62" spans="2:4" ht="21" customHeight="1" x14ac:dyDescent="0.25">
      <c r="B62" s="57"/>
      <c r="C62" s="118"/>
      <c r="D62" s="118"/>
    </row>
    <row r="63" spans="2:4" ht="21" customHeight="1" x14ac:dyDescent="0.25">
      <c r="B63" s="59" t="s">
        <v>461</v>
      </c>
      <c r="C63" s="228"/>
      <c r="D63" s="117"/>
    </row>
    <row r="64" spans="2:4" ht="21" customHeight="1" x14ac:dyDescent="0.25">
      <c r="B64" s="57" t="s">
        <v>341</v>
      </c>
      <c r="C64" s="228">
        <v>-211416</v>
      </c>
      <c r="D64" s="117">
        <v>-1985217</v>
      </c>
    </row>
    <row r="65" spans="2:4" ht="21" customHeight="1" x14ac:dyDescent="0.25">
      <c r="B65" s="57" t="s">
        <v>462</v>
      </c>
      <c r="C65" s="228">
        <v>-11342</v>
      </c>
      <c r="D65" s="117">
        <v>-3413</v>
      </c>
    </row>
    <row r="66" spans="2:4" ht="21" customHeight="1" x14ac:dyDescent="0.25">
      <c r="B66" s="57" t="s">
        <v>463</v>
      </c>
      <c r="C66" s="230"/>
      <c r="D66" s="117"/>
    </row>
    <row r="67" spans="2:4" ht="21" customHeight="1" x14ac:dyDescent="0.25">
      <c r="B67" s="57" t="s">
        <v>464</v>
      </c>
      <c r="C67" s="228">
        <v>-14711</v>
      </c>
      <c r="D67" s="117">
        <v>-44850</v>
      </c>
    </row>
    <row r="68" spans="2:4" ht="21" customHeight="1" x14ac:dyDescent="0.25">
      <c r="B68" s="57" t="s">
        <v>514</v>
      </c>
      <c r="C68" s="228">
        <v>1366661</v>
      </c>
      <c r="D68" s="117" t="s">
        <v>46</v>
      </c>
    </row>
    <row r="69" spans="2:4" ht="21" customHeight="1" x14ac:dyDescent="0.25">
      <c r="B69" s="57" t="s">
        <v>465</v>
      </c>
      <c r="C69" s="228" t="s">
        <v>46</v>
      </c>
      <c r="D69" s="117">
        <v>27110</v>
      </c>
    </row>
    <row r="70" spans="2:4" ht="21" customHeight="1" x14ac:dyDescent="0.25">
      <c r="B70" s="57" t="s">
        <v>466</v>
      </c>
      <c r="C70" s="230" t="s">
        <v>46</v>
      </c>
      <c r="D70" s="117">
        <v>-26500</v>
      </c>
    </row>
    <row r="71" spans="2:4" ht="21" customHeight="1" x14ac:dyDescent="0.25">
      <c r="B71" s="57" t="s">
        <v>477</v>
      </c>
      <c r="C71" s="228">
        <v>-71924</v>
      </c>
      <c r="D71" s="117">
        <v>-63225</v>
      </c>
    </row>
    <row r="72" spans="2:4" ht="21" customHeight="1" x14ac:dyDescent="0.25">
      <c r="B72" s="57" t="s">
        <v>360</v>
      </c>
      <c r="C72" s="228">
        <v>-16461</v>
      </c>
      <c r="D72" s="117">
        <v>-13514</v>
      </c>
    </row>
    <row r="73" spans="2:4" ht="21" customHeight="1" x14ac:dyDescent="0.25">
      <c r="B73" s="57" t="s">
        <v>467</v>
      </c>
      <c r="C73" s="272">
        <v>-714542</v>
      </c>
      <c r="D73" s="273">
        <v>-574678</v>
      </c>
    </row>
    <row r="74" spans="2:4" ht="21" customHeight="1" x14ac:dyDescent="0.25">
      <c r="B74" s="59" t="s">
        <v>468</v>
      </c>
      <c r="C74" s="230">
        <v>326265</v>
      </c>
      <c r="D74" s="118">
        <v>-2684287</v>
      </c>
    </row>
    <row r="75" spans="2:4" ht="21" customHeight="1" x14ac:dyDescent="0.25">
      <c r="B75" s="57"/>
      <c r="C75" s="228"/>
      <c r="D75" s="117"/>
    </row>
    <row r="76" spans="2:4" ht="21" customHeight="1" x14ac:dyDescent="0.25">
      <c r="B76" s="59" t="s">
        <v>469</v>
      </c>
      <c r="C76" s="228"/>
      <c r="D76" s="118"/>
    </row>
    <row r="77" spans="2:4" x14ac:dyDescent="0.25">
      <c r="B77" s="57" t="s">
        <v>470</v>
      </c>
      <c r="C77" s="117">
        <v>-700998</v>
      </c>
      <c r="D77" s="117">
        <v>-147</v>
      </c>
    </row>
    <row r="78" spans="2:4" ht="18" customHeight="1" x14ac:dyDescent="0.25">
      <c r="B78" s="57" t="s">
        <v>471</v>
      </c>
      <c r="C78" s="228">
        <v>-1533724</v>
      </c>
      <c r="D78" s="117">
        <v>-1042496</v>
      </c>
    </row>
    <row r="79" spans="2:4" ht="18" customHeight="1" x14ac:dyDescent="0.25">
      <c r="B79" s="57" t="s">
        <v>472</v>
      </c>
      <c r="C79" s="229">
        <v>-33377</v>
      </c>
      <c r="D79" s="199">
        <v>-44321</v>
      </c>
    </row>
    <row r="80" spans="2:4" ht="15" customHeight="1" x14ac:dyDescent="0.25">
      <c r="B80" s="59" t="s">
        <v>473</v>
      </c>
      <c r="C80" s="230">
        <v>-2268099</v>
      </c>
      <c r="D80" s="118">
        <v>-1086964</v>
      </c>
    </row>
    <row r="81" spans="2:4" x14ac:dyDescent="0.25">
      <c r="B81" s="59" t="s">
        <v>474</v>
      </c>
      <c r="C81" s="228">
        <v>981199</v>
      </c>
      <c r="D81" s="117">
        <v>435557</v>
      </c>
    </row>
    <row r="82" spans="2:4" x14ac:dyDescent="0.25">
      <c r="B82" s="57" t="s">
        <v>475</v>
      </c>
      <c r="C82" s="228">
        <v>1680397</v>
      </c>
      <c r="D82" s="117">
        <v>535757</v>
      </c>
    </row>
    <row r="83" spans="2:4" ht="19.5" customHeight="1" thickBot="1" x14ac:dyDescent="0.3">
      <c r="B83" s="59" t="s">
        <v>476</v>
      </c>
      <c r="C83" s="232">
        <v>2661596</v>
      </c>
      <c r="D83" s="201">
        <v>971314</v>
      </c>
    </row>
    <row r="84" spans="2:4" ht="15.75" thickTop="1" x14ac:dyDescent="0.25"/>
  </sheetData>
  <mergeCells count="3">
    <mergeCell ref="B7:D7"/>
    <mergeCell ref="B9:B10"/>
    <mergeCell ref="C9:D9"/>
  </mergeCells>
  <conditionalFormatting sqref="B11:D34 B35:B75 D35:D74">
    <cfRule type="expression" dxfId="6" priority="9">
      <formula>MOD(ROW(),2)=0</formula>
    </cfRule>
  </conditionalFormatting>
  <conditionalFormatting sqref="B76">
    <cfRule type="expression" dxfId="5" priority="8">
      <formula>MOD(ROW(),2)=0</formula>
    </cfRule>
  </conditionalFormatting>
  <conditionalFormatting sqref="D75:D76">
    <cfRule type="expression" dxfId="4" priority="7">
      <formula>MOD(ROW(),2)=0</formula>
    </cfRule>
  </conditionalFormatting>
  <conditionalFormatting sqref="D77:D83">
    <cfRule type="expression" dxfId="3" priority="2">
      <formula>MOD(ROW(),2)=0</formula>
    </cfRule>
  </conditionalFormatting>
  <conditionalFormatting sqref="C35:C83">
    <cfRule type="expression" dxfId="2" priority="1">
      <formula>MOD(ROW(),2)=0</formula>
    </cfRule>
  </conditionalFormatting>
  <conditionalFormatting sqref="B77 B79 B81 B83">
    <cfRule type="expression" dxfId="1" priority="4">
      <formula>MOD(ROW(),2)=0</formula>
    </cfRule>
  </conditionalFormatting>
  <conditionalFormatting sqref="B78 B80 B82">
    <cfRule type="expression" dxfId="0" priority="3">
      <formula>MOD(ROW(),2)=0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37"/>
  <sheetViews>
    <sheetView showGridLines="0" showRowColHeaders="0" zoomScale="85" zoomScaleNormal="85" workbookViewId="0">
      <selection activeCell="B33" sqref="B33:E33"/>
    </sheetView>
  </sheetViews>
  <sheetFormatPr defaultColWidth="0" defaultRowHeight="15" x14ac:dyDescent="0.25"/>
  <cols>
    <col min="1" max="1" width="13.85546875" customWidth="1"/>
    <col min="2" max="2" width="67.5703125" customWidth="1"/>
    <col min="3" max="4" width="12.140625" customWidth="1"/>
    <col min="5" max="5" width="10.85546875" customWidth="1"/>
    <col min="6" max="6" width="8.7109375" customWidth="1"/>
    <col min="7" max="16384" width="8.7109375" hidden="1"/>
  </cols>
  <sheetData>
    <row r="7" spans="2:5" ht="9.6" customHeight="1" x14ac:dyDescent="0.25">
      <c r="B7" s="291"/>
      <c r="C7" s="292"/>
      <c r="D7" s="292"/>
    </row>
    <row r="8" spans="2:5" ht="9.6" customHeight="1" x14ac:dyDescent="0.25">
      <c r="B8" s="121"/>
      <c r="C8" s="122"/>
      <c r="D8" s="122"/>
    </row>
    <row r="9" spans="2:5" ht="21.75" customHeight="1" x14ac:dyDescent="0.25">
      <c r="B9" s="123" t="s">
        <v>478</v>
      </c>
      <c r="C9" s="155" t="s">
        <v>479</v>
      </c>
      <c r="D9" s="74">
        <v>2020</v>
      </c>
      <c r="E9" s="74" t="s">
        <v>195</v>
      </c>
    </row>
    <row r="10" spans="2:5" ht="10.5" customHeight="1" thickBot="1" x14ac:dyDescent="0.3">
      <c r="B10" s="76"/>
      <c r="C10" s="76"/>
      <c r="D10" s="76"/>
      <c r="E10" s="76"/>
    </row>
    <row r="11" spans="2:5" ht="15.75" thickBot="1" x14ac:dyDescent="0.3">
      <c r="B11" s="343" t="s">
        <v>480</v>
      </c>
      <c r="C11" s="343"/>
      <c r="D11" s="343"/>
      <c r="E11" s="343"/>
    </row>
    <row r="12" spans="2:5" x14ac:dyDescent="0.25">
      <c r="B12" s="344" t="s">
        <v>481</v>
      </c>
      <c r="C12" s="202">
        <v>12.13</v>
      </c>
      <c r="D12" s="203">
        <v>12.24</v>
      </c>
      <c r="E12" s="204">
        <v>-8.9999999999999993E-3</v>
      </c>
    </row>
    <row r="13" spans="2:5" x14ac:dyDescent="0.25">
      <c r="B13" s="344" t="s">
        <v>482</v>
      </c>
      <c r="C13" s="202">
        <v>14.58</v>
      </c>
      <c r="D13" s="203">
        <v>13.93</v>
      </c>
      <c r="E13" s="204">
        <v>4.6699999999999998E-2</v>
      </c>
    </row>
    <row r="14" spans="2:5" x14ac:dyDescent="0.25">
      <c r="B14" s="344" t="s">
        <v>483</v>
      </c>
      <c r="C14" s="202">
        <v>2.38</v>
      </c>
      <c r="D14" s="203">
        <v>2.7</v>
      </c>
      <c r="E14" s="204">
        <v>-0.11849999999999999</v>
      </c>
    </row>
    <row r="15" spans="2:5" x14ac:dyDescent="0.25">
      <c r="B15" s="344" t="s">
        <v>484</v>
      </c>
      <c r="C15" s="205">
        <v>3.1</v>
      </c>
      <c r="D15" s="206">
        <v>3.07</v>
      </c>
      <c r="E15" s="204">
        <v>9.7999999999999997E-3</v>
      </c>
    </row>
    <row r="16" spans="2:5" ht="15.75" thickBot="1" x14ac:dyDescent="0.3">
      <c r="B16" s="344" t="s">
        <v>485</v>
      </c>
      <c r="C16" s="207">
        <v>2</v>
      </c>
      <c r="D16" s="208">
        <v>2.2599999999999998</v>
      </c>
      <c r="E16" s="204">
        <v>-0.115</v>
      </c>
    </row>
    <row r="17" spans="2:5" ht="15.75" thickBot="1" x14ac:dyDescent="0.3">
      <c r="B17" s="343" t="s">
        <v>486</v>
      </c>
      <c r="C17" s="343"/>
      <c r="D17" s="343"/>
      <c r="E17" s="343"/>
    </row>
    <row r="18" spans="2:5" x14ac:dyDescent="0.25">
      <c r="B18" s="344" t="s">
        <v>487</v>
      </c>
      <c r="C18" s="209">
        <v>118.1</v>
      </c>
      <c r="D18" s="210">
        <v>128.30000000000001</v>
      </c>
      <c r="E18" s="204">
        <v>-7.9500000000000001E-2</v>
      </c>
    </row>
    <row r="19" spans="2:5" x14ac:dyDescent="0.25">
      <c r="B19" s="344" t="s">
        <v>488</v>
      </c>
      <c r="C19" s="210">
        <v>8.6999999999999993</v>
      </c>
      <c r="D19" s="210">
        <v>20.9</v>
      </c>
      <c r="E19" s="204">
        <v>-0.5837</v>
      </c>
    </row>
    <row r="20" spans="2:5" x14ac:dyDescent="0.25">
      <c r="B20" s="344" t="s">
        <v>489</v>
      </c>
      <c r="C20" s="210">
        <v>22.65</v>
      </c>
      <c r="D20" s="210">
        <v>10.029999999999999</v>
      </c>
      <c r="E20" s="204">
        <v>1.2582</v>
      </c>
    </row>
    <row r="21" spans="2:5" ht="15.75" thickBot="1" x14ac:dyDescent="0.3">
      <c r="B21" s="344" t="s">
        <v>490</v>
      </c>
      <c r="C21" s="210">
        <v>0.09</v>
      </c>
      <c r="D21" s="210">
        <v>0.21</v>
      </c>
      <c r="E21" s="204">
        <v>-0.57140000000000002</v>
      </c>
    </row>
    <row r="22" spans="2:5" ht="15.75" thickBot="1" x14ac:dyDescent="0.3">
      <c r="B22" s="343" t="s">
        <v>491</v>
      </c>
      <c r="C22" s="343"/>
      <c r="D22" s="343"/>
      <c r="E22" s="343"/>
    </row>
    <row r="23" spans="2:5" x14ac:dyDescent="0.25">
      <c r="B23" s="211" t="s">
        <v>21</v>
      </c>
      <c r="C23" s="212">
        <v>80452</v>
      </c>
      <c r="D23" s="213">
        <v>82846</v>
      </c>
      <c r="E23" s="204">
        <v>-2.8899999999999999E-2</v>
      </c>
    </row>
    <row r="24" spans="2:5" x14ac:dyDescent="0.25">
      <c r="B24" s="211" t="s">
        <v>22</v>
      </c>
      <c r="C24" s="212">
        <v>126802</v>
      </c>
      <c r="D24" s="213">
        <v>119017</v>
      </c>
      <c r="E24" s="204">
        <v>6.54E-2</v>
      </c>
    </row>
    <row r="25" spans="2:5" ht="15.75" thickBot="1" x14ac:dyDescent="0.3">
      <c r="B25" s="211" t="s">
        <v>23</v>
      </c>
      <c r="C25" s="212">
        <v>34503</v>
      </c>
      <c r="D25" s="213">
        <v>30606</v>
      </c>
      <c r="E25" s="204">
        <v>0.1273</v>
      </c>
    </row>
    <row r="26" spans="2:5" ht="15.75" thickBot="1" x14ac:dyDescent="0.3">
      <c r="B26" s="343" t="s">
        <v>492</v>
      </c>
      <c r="C26" s="343"/>
      <c r="D26" s="343"/>
      <c r="E26" s="343"/>
    </row>
    <row r="27" spans="2:5" x14ac:dyDescent="0.25">
      <c r="B27" s="345" t="s">
        <v>493</v>
      </c>
      <c r="C27" s="214">
        <v>21927272</v>
      </c>
      <c r="D27" s="214">
        <v>20986159</v>
      </c>
      <c r="E27" s="204">
        <v>4.48E-2</v>
      </c>
    </row>
    <row r="28" spans="2:5" x14ac:dyDescent="0.25">
      <c r="B28" s="346" t="s">
        <v>494</v>
      </c>
      <c r="C28" s="214">
        <v>31019738</v>
      </c>
      <c r="D28" s="214">
        <v>34490344</v>
      </c>
      <c r="E28" s="204">
        <v>-0.10059999999999999</v>
      </c>
    </row>
    <row r="29" spans="2:5" x14ac:dyDescent="0.25">
      <c r="B29" s="346" t="s">
        <v>495</v>
      </c>
      <c r="C29" s="210">
        <v>6.61</v>
      </c>
      <c r="D29" s="210">
        <v>2.23</v>
      </c>
      <c r="E29" s="215" t="s">
        <v>52</v>
      </c>
    </row>
    <row r="30" spans="2:5" ht="15.75" thickBot="1" x14ac:dyDescent="0.3">
      <c r="B30" s="347" t="s">
        <v>496</v>
      </c>
      <c r="C30" s="216">
        <v>5.5</v>
      </c>
      <c r="D30" s="216">
        <v>1.98</v>
      </c>
      <c r="E30" s="217" t="s">
        <v>53</v>
      </c>
    </row>
    <row r="31" spans="2:5" x14ac:dyDescent="0.25">
      <c r="B31" s="218"/>
      <c r="C31" s="207"/>
      <c r="D31" s="207"/>
      <c r="E31" s="219"/>
    </row>
    <row r="32" spans="2:5" x14ac:dyDescent="0.25">
      <c r="B32" s="348" t="s">
        <v>497</v>
      </c>
      <c r="C32" s="348"/>
      <c r="D32" s="348"/>
      <c r="E32" s="348"/>
    </row>
    <row r="33" spans="2:5" x14ac:dyDescent="0.25">
      <c r="B33" s="348" t="s">
        <v>498</v>
      </c>
      <c r="C33" s="348"/>
      <c r="D33" s="348"/>
      <c r="E33" s="348"/>
    </row>
    <row r="34" spans="2:5" x14ac:dyDescent="0.25">
      <c r="B34" s="348" t="s">
        <v>499</v>
      </c>
      <c r="C34" s="348"/>
      <c r="D34" s="348"/>
      <c r="E34" s="348"/>
    </row>
    <row r="36" spans="2:5" x14ac:dyDescent="0.25">
      <c r="D36" s="285"/>
    </row>
    <row r="37" spans="2:5" x14ac:dyDescent="0.25">
      <c r="D37" s="285"/>
    </row>
  </sheetData>
  <mergeCells count="8">
    <mergeCell ref="B32:E32"/>
    <mergeCell ref="B33:E33"/>
    <mergeCell ref="B34:E34"/>
    <mergeCell ref="B7:D7"/>
    <mergeCell ref="B11:E11"/>
    <mergeCell ref="B17:E17"/>
    <mergeCell ref="B22:E22"/>
    <mergeCell ref="B26:E26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showGridLines="0" showRowColHeaders="0" zoomScale="80" zoomScaleNormal="80" workbookViewId="0"/>
  </sheetViews>
  <sheetFormatPr defaultColWidth="23.5703125" defaultRowHeight="15.75" x14ac:dyDescent="0.25"/>
  <cols>
    <col min="1" max="1" width="13.85546875" style="16" customWidth="1"/>
    <col min="2" max="2" width="36.140625" style="22" customWidth="1"/>
    <col min="3" max="3" width="15.5703125" style="21" customWidth="1"/>
    <col min="4" max="4" width="19.85546875" style="20" customWidth="1"/>
    <col min="5" max="5" width="12.85546875" style="19" bestFit="1" customWidth="1"/>
    <col min="6" max="6" width="25.5703125" style="18" customWidth="1"/>
    <col min="7" max="7" width="13.42578125" style="18" customWidth="1"/>
    <col min="8" max="8" width="12.28515625" style="17" customWidth="1"/>
    <col min="9" max="16384" width="23.5703125" style="16"/>
  </cols>
  <sheetData>
    <row r="1" spans="1:8" ht="15.75" customHeight="1" x14ac:dyDescent="0.25">
      <c r="A1"/>
      <c r="B1" s="291"/>
      <c r="C1" s="292"/>
      <c r="D1" s="292"/>
      <c r="E1" s="292"/>
      <c r="F1" s="292"/>
      <c r="G1" s="292"/>
      <c r="H1" s="23"/>
    </row>
    <row r="2" spans="1:8" ht="15.75" customHeight="1" x14ac:dyDescent="0.25">
      <c r="A2"/>
      <c r="B2" s="292"/>
      <c r="C2" s="292"/>
      <c r="D2" s="292"/>
      <c r="E2" s="292"/>
      <c r="F2" s="292"/>
      <c r="G2" s="292"/>
      <c r="H2" s="23"/>
    </row>
    <row r="3" spans="1:8" ht="15.75" customHeight="1" x14ac:dyDescent="0.25">
      <c r="A3"/>
      <c r="B3" s="292"/>
      <c r="C3" s="292"/>
      <c r="D3" s="292"/>
      <c r="E3" s="292"/>
      <c r="F3" s="292"/>
      <c r="G3" s="292"/>
      <c r="H3" s="23"/>
    </row>
    <row r="4" spans="1:8" ht="15.75" customHeight="1" x14ac:dyDescent="0.25">
      <c r="A4"/>
      <c r="B4" s="292"/>
      <c r="C4" s="292"/>
      <c r="D4" s="292"/>
      <c r="E4" s="292"/>
      <c r="F4" s="292"/>
      <c r="G4" s="292"/>
      <c r="H4" s="23"/>
    </row>
    <row r="5" spans="1:8" ht="37.5" customHeight="1" x14ac:dyDescent="0.25">
      <c r="A5"/>
      <c r="B5" s="24"/>
      <c r="C5" s="24"/>
      <c r="D5" s="24"/>
      <c r="E5" s="24"/>
      <c r="F5" s="24"/>
      <c r="G5" s="24"/>
      <c r="H5" s="23"/>
    </row>
    <row r="6" spans="1:8" ht="19.5" customHeight="1" x14ac:dyDescent="0.25">
      <c r="A6" s="25"/>
      <c r="B6" s="26" t="s">
        <v>11</v>
      </c>
      <c r="C6" s="27"/>
      <c r="D6" s="28"/>
      <c r="E6" s="29"/>
      <c r="F6" s="30"/>
      <c r="G6" s="16"/>
      <c r="H6" s="16"/>
    </row>
    <row r="7" spans="1:8" ht="47.25" x14ac:dyDescent="0.25">
      <c r="A7" s="25"/>
      <c r="B7" s="330" t="s">
        <v>151</v>
      </c>
      <c r="C7" s="331" t="s">
        <v>152</v>
      </c>
      <c r="D7" s="331" t="s">
        <v>153</v>
      </c>
      <c r="E7" s="331" t="s">
        <v>154</v>
      </c>
      <c r="F7" s="332" t="s">
        <v>148</v>
      </c>
      <c r="G7" s="333" t="s">
        <v>155</v>
      </c>
      <c r="H7" s="16"/>
    </row>
    <row r="8" spans="1:8" ht="19.5" customHeight="1" x14ac:dyDescent="0.25">
      <c r="A8" s="25"/>
      <c r="B8" s="31" t="s">
        <v>99</v>
      </c>
      <c r="C8" s="146">
        <v>0.11688649999999999</v>
      </c>
      <c r="D8" s="147">
        <v>1312.9975093769999</v>
      </c>
      <c r="E8" s="148">
        <v>534.28819150000004</v>
      </c>
      <c r="F8" s="350">
        <v>53200</v>
      </c>
      <c r="G8" s="32" t="s">
        <v>100</v>
      </c>
      <c r="H8" s="16"/>
    </row>
    <row r="9" spans="1:8" ht="19.5" customHeight="1" x14ac:dyDescent="0.25">
      <c r="A9" s="25"/>
      <c r="B9" s="31" t="s">
        <v>101</v>
      </c>
      <c r="C9" s="146">
        <v>1</v>
      </c>
      <c r="D9" s="147">
        <v>1192</v>
      </c>
      <c r="E9" s="149">
        <v>499.7</v>
      </c>
      <c r="F9" s="350">
        <v>45861</v>
      </c>
      <c r="G9" s="32" t="s">
        <v>100</v>
      </c>
      <c r="H9" s="16"/>
    </row>
    <row r="10" spans="1:8" ht="19.5" customHeight="1" x14ac:dyDescent="0.25">
      <c r="A10" s="25"/>
      <c r="B10" s="31" t="s">
        <v>102</v>
      </c>
      <c r="C10" s="146">
        <v>0.15509999999999999</v>
      </c>
      <c r="D10" s="147">
        <v>553.44332999999995</v>
      </c>
      <c r="E10" s="148">
        <v>375.99341999999996</v>
      </c>
      <c r="F10" s="350">
        <v>53490</v>
      </c>
      <c r="G10" s="32" t="s">
        <v>100</v>
      </c>
      <c r="H10" s="16"/>
    </row>
    <row r="11" spans="1:8" ht="19.5" customHeight="1" x14ac:dyDescent="0.25">
      <c r="A11" s="25"/>
      <c r="B11" s="31" t="s">
        <v>103</v>
      </c>
      <c r="C11" s="146">
        <v>1</v>
      </c>
      <c r="D11" s="147">
        <v>510</v>
      </c>
      <c r="E11" s="149">
        <v>270.10000000000002</v>
      </c>
      <c r="F11" s="350">
        <v>45861</v>
      </c>
      <c r="G11" s="32" t="s">
        <v>100</v>
      </c>
      <c r="H11" s="16"/>
    </row>
    <row r="12" spans="1:8" ht="19.5" customHeight="1" x14ac:dyDescent="0.25">
      <c r="A12" s="25"/>
      <c r="B12" s="31" t="s">
        <v>104</v>
      </c>
      <c r="C12" s="146">
        <v>1</v>
      </c>
      <c r="D12" s="147">
        <v>396</v>
      </c>
      <c r="E12" s="148">
        <v>239</v>
      </c>
      <c r="F12" s="350">
        <v>53331</v>
      </c>
      <c r="G12" s="32" t="s">
        <v>100</v>
      </c>
      <c r="H12" s="16"/>
    </row>
    <row r="13" spans="1:8" ht="19.5" customHeight="1" x14ac:dyDescent="0.25">
      <c r="A13" s="25"/>
      <c r="B13" s="31" t="s">
        <v>105</v>
      </c>
      <c r="C13" s="146">
        <v>1</v>
      </c>
      <c r="D13" s="147">
        <v>399</v>
      </c>
      <c r="E13" s="149">
        <v>207.9</v>
      </c>
      <c r="F13" s="350">
        <v>49368</v>
      </c>
      <c r="G13" s="32" t="s">
        <v>100</v>
      </c>
      <c r="H13" s="16"/>
    </row>
    <row r="14" spans="1:8" ht="19.5" customHeight="1" x14ac:dyDescent="0.25">
      <c r="A14" s="25"/>
      <c r="B14" s="31" t="s">
        <v>106</v>
      </c>
      <c r="C14" s="146">
        <v>0.45</v>
      </c>
      <c r="D14" s="147">
        <v>148.5</v>
      </c>
      <c r="E14" s="148">
        <v>81.855000000000004</v>
      </c>
      <c r="F14" s="350">
        <v>49663</v>
      </c>
      <c r="G14" s="32" t="s">
        <v>100</v>
      </c>
      <c r="H14" s="16"/>
    </row>
    <row r="15" spans="1:8" ht="19.5" customHeight="1" x14ac:dyDescent="0.25">
      <c r="A15" s="25"/>
      <c r="B15" s="31" t="s">
        <v>107</v>
      </c>
      <c r="C15" s="146">
        <v>1</v>
      </c>
      <c r="D15" s="147">
        <v>102</v>
      </c>
      <c r="E15" s="149">
        <v>75</v>
      </c>
      <c r="F15" s="350">
        <v>53331</v>
      </c>
      <c r="G15" s="32" t="s">
        <v>100</v>
      </c>
      <c r="H15" s="16"/>
    </row>
    <row r="16" spans="1:8" ht="19.5" customHeight="1" x14ac:dyDescent="0.25">
      <c r="A16" s="25"/>
      <c r="B16" s="31" t="s">
        <v>108</v>
      </c>
      <c r="C16" s="146">
        <v>0.39312000000000002</v>
      </c>
      <c r="D16" s="147">
        <v>94.348800000000011</v>
      </c>
      <c r="E16" s="148">
        <v>60.697728000000012</v>
      </c>
      <c r="F16" s="350">
        <v>49916</v>
      </c>
      <c r="G16" s="32" t="s">
        <v>100</v>
      </c>
      <c r="H16" s="16"/>
    </row>
    <row r="17" spans="1:8" ht="19.5" customHeight="1" x14ac:dyDescent="0.25">
      <c r="A17" s="25"/>
      <c r="B17" s="31" t="s">
        <v>109</v>
      </c>
      <c r="C17" s="146">
        <v>1</v>
      </c>
      <c r="D17" s="147">
        <v>78</v>
      </c>
      <c r="E17" s="149">
        <v>56.1</v>
      </c>
      <c r="F17" s="350">
        <v>45627</v>
      </c>
      <c r="G17" s="32" t="s">
        <v>100</v>
      </c>
      <c r="H17" s="16"/>
    </row>
    <row r="18" spans="1:8" ht="19.5" customHeight="1" x14ac:dyDescent="0.25">
      <c r="A18" s="25"/>
      <c r="B18" s="31" t="s">
        <v>110</v>
      </c>
      <c r="C18" s="146">
        <v>0.82499999999999996</v>
      </c>
      <c r="D18" s="147">
        <v>86.625</v>
      </c>
      <c r="E18" s="148">
        <v>56.017499999999998</v>
      </c>
      <c r="F18" s="350">
        <v>48581</v>
      </c>
      <c r="G18" s="32" t="s">
        <v>100</v>
      </c>
      <c r="H18" s="16"/>
    </row>
    <row r="19" spans="1:8" ht="19.5" customHeight="1" x14ac:dyDescent="0.25">
      <c r="A19" s="25"/>
      <c r="B19" s="31" t="s">
        <v>111</v>
      </c>
      <c r="C19" s="146">
        <v>0.39312000000000008</v>
      </c>
      <c r="D19" s="147">
        <v>82.555200000000013</v>
      </c>
      <c r="E19" s="149">
        <v>51.773903999999995</v>
      </c>
      <c r="F19" s="350">
        <v>49916</v>
      </c>
      <c r="G19" s="32" t="s">
        <v>100</v>
      </c>
      <c r="H19" s="16"/>
    </row>
    <row r="20" spans="1:8" ht="19.5" customHeight="1" x14ac:dyDescent="0.25">
      <c r="A20" s="25"/>
      <c r="B20" s="31" t="s">
        <v>112</v>
      </c>
      <c r="C20" s="146">
        <v>0.45</v>
      </c>
      <c r="D20" s="147">
        <v>81</v>
      </c>
      <c r="E20" s="148">
        <v>38.07</v>
      </c>
      <c r="F20" s="350">
        <v>49663</v>
      </c>
      <c r="G20" s="32" t="s">
        <v>100</v>
      </c>
      <c r="H20" s="16"/>
    </row>
    <row r="21" spans="1:8" ht="19.5" customHeight="1" x14ac:dyDescent="0.25">
      <c r="A21" s="25"/>
      <c r="B21" s="31" t="s">
        <v>113</v>
      </c>
      <c r="C21" s="146">
        <v>0.23690249999999999</v>
      </c>
      <c r="D21" s="147">
        <v>49.749524999999998</v>
      </c>
      <c r="E21" s="149">
        <v>31.792315499999997</v>
      </c>
      <c r="F21" s="350">
        <v>47117</v>
      </c>
      <c r="G21" s="32" t="s">
        <v>100</v>
      </c>
      <c r="H21" s="16"/>
    </row>
    <row r="22" spans="1:8" ht="19.5" customHeight="1" x14ac:dyDescent="0.25">
      <c r="A22" s="25"/>
      <c r="B22" s="31" t="s">
        <v>114</v>
      </c>
      <c r="C22" s="146">
        <v>1</v>
      </c>
      <c r="D22" s="147">
        <v>55</v>
      </c>
      <c r="E22" s="148">
        <v>29.1</v>
      </c>
      <c r="F22" s="350">
        <v>48342</v>
      </c>
      <c r="G22" s="32" t="s">
        <v>100</v>
      </c>
      <c r="H22" s="16"/>
    </row>
    <row r="23" spans="1:8" ht="19.5" customHeight="1" x14ac:dyDescent="0.25">
      <c r="A23" s="25"/>
      <c r="B23" s="31" t="s">
        <v>115</v>
      </c>
      <c r="C23" s="146">
        <v>0.34001099999999995</v>
      </c>
      <c r="D23" s="147">
        <v>47.601539999999993</v>
      </c>
      <c r="E23" s="149">
        <v>28.798931699999997</v>
      </c>
      <c r="F23" s="350">
        <v>51728</v>
      </c>
      <c r="G23" s="32" t="s">
        <v>100</v>
      </c>
      <c r="H23" s="16"/>
    </row>
    <row r="24" spans="1:8" ht="19.5" customHeight="1" x14ac:dyDescent="0.25">
      <c r="A24" s="25"/>
      <c r="B24" s="31" t="s">
        <v>116</v>
      </c>
      <c r="C24" s="146">
        <v>1</v>
      </c>
      <c r="D24" s="147">
        <v>52</v>
      </c>
      <c r="E24" s="148">
        <v>28</v>
      </c>
      <c r="F24" s="350">
        <v>53331</v>
      </c>
      <c r="G24" s="32" t="s">
        <v>100</v>
      </c>
      <c r="H24" s="16"/>
    </row>
    <row r="25" spans="1:8" ht="19.5" customHeight="1" x14ac:dyDescent="0.25">
      <c r="A25" s="25"/>
      <c r="B25" s="31" t="s">
        <v>117</v>
      </c>
      <c r="C25" s="146">
        <v>1</v>
      </c>
      <c r="D25" s="147">
        <v>46</v>
      </c>
      <c r="E25" s="149">
        <v>21</v>
      </c>
      <c r="F25" s="350">
        <v>53331</v>
      </c>
      <c r="G25" s="32" t="s">
        <v>100</v>
      </c>
      <c r="H25" s="16"/>
    </row>
    <row r="26" spans="1:8" ht="19.5" customHeight="1" x14ac:dyDescent="0.25">
      <c r="A26" s="25"/>
      <c r="B26" s="31" t="s">
        <v>118</v>
      </c>
      <c r="C26" s="146">
        <v>0.29999700000000001</v>
      </c>
      <c r="D26" s="147">
        <v>33.599664000000004</v>
      </c>
      <c r="E26" s="148">
        <v>18.5398146</v>
      </c>
      <c r="F26" s="350">
        <v>48405</v>
      </c>
      <c r="G26" s="32" t="s">
        <v>100</v>
      </c>
      <c r="H26" s="16"/>
    </row>
    <row r="27" spans="1:8" ht="19.5" customHeight="1" x14ac:dyDescent="0.25">
      <c r="A27" s="25"/>
      <c r="B27" s="31" t="s">
        <v>119</v>
      </c>
      <c r="C27" s="146">
        <v>1</v>
      </c>
      <c r="D27" s="147">
        <v>42</v>
      </c>
      <c r="E27" s="149">
        <v>18.41</v>
      </c>
      <c r="F27" s="350">
        <v>48208</v>
      </c>
      <c r="G27" s="32" t="s">
        <v>120</v>
      </c>
      <c r="H27" s="16"/>
    </row>
    <row r="28" spans="1:8" ht="19.5" customHeight="1" x14ac:dyDescent="0.25">
      <c r="A28" s="25"/>
      <c r="B28" s="31" t="s">
        <v>121</v>
      </c>
      <c r="C28" s="146">
        <v>0.499</v>
      </c>
      <c r="D28" s="147">
        <v>41.744842999999996</v>
      </c>
      <c r="E28" s="148">
        <v>18.263400000000001</v>
      </c>
      <c r="F28" s="350">
        <v>51738</v>
      </c>
      <c r="G28" s="32" t="s">
        <v>100</v>
      </c>
      <c r="H28" s="16"/>
    </row>
    <row r="29" spans="1:8" ht="19.5" customHeight="1" x14ac:dyDescent="0.25">
      <c r="A29" s="25"/>
      <c r="B29" s="31" t="s">
        <v>122</v>
      </c>
      <c r="C29" s="146">
        <v>0.22500000000000001</v>
      </c>
      <c r="D29" s="147">
        <v>31.5</v>
      </c>
      <c r="E29" s="149">
        <v>14.692499999999999</v>
      </c>
      <c r="F29" s="350">
        <v>49454</v>
      </c>
      <c r="G29" s="32" t="s">
        <v>100</v>
      </c>
      <c r="H29" s="16"/>
    </row>
    <row r="30" spans="1:8" ht="19.5" customHeight="1" x14ac:dyDescent="0.25">
      <c r="A30" s="25"/>
      <c r="B30" s="31" t="s">
        <v>123</v>
      </c>
      <c r="C30" s="146">
        <v>1</v>
      </c>
      <c r="D30" s="147">
        <v>23</v>
      </c>
      <c r="E30" s="148">
        <v>13.91</v>
      </c>
      <c r="F30" s="350">
        <v>48305</v>
      </c>
      <c r="G30" s="32" t="s">
        <v>124</v>
      </c>
      <c r="H30" s="16"/>
    </row>
    <row r="31" spans="1:8" ht="19.5" customHeight="1" x14ac:dyDescent="0.25">
      <c r="A31" s="25"/>
      <c r="B31" s="31" t="s">
        <v>125</v>
      </c>
      <c r="C31" s="146">
        <v>1</v>
      </c>
      <c r="D31" s="147">
        <v>18.012</v>
      </c>
      <c r="E31" s="149">
        <v>13.53</v>
      </c>
      <c r="F31" s="350">
        <v>53331</v>
      </c>
      <c r="G31" s="32" t="s">
        <v>100</v>
      </c>
      <c r="H31" s="16"/>
    </row>
    <row r="32" spans="1:8" ht="19.5" customHeight="1" x14ac:dyDescent="0.25">
      <c r="A32" s="25"/>
      <c r="B32" s="31" t="s">
        <v>126</v>
      </c>
      <c r="C32" s="146">
        <v>0.49</v>
      </c>
      <c r="D32" s="147">
        <v>12.25</v>
      </c>
      <c r="E32" s="148">
        <v>9.569700000000001</v>
      </c>
      <c r="F32" s="350">
        <v>47895</v>
      </c>
      <c r="G32" s="32" t="s">
        <v>124</v>
      </c>
      <c r="H32" s="16"/>
    </row>
    <row r="33" spans="1:8" ht="19.5" customHeight="1" x14ac:dyDescent="0.25">
      <c r="A33" s="25"/>
      <c r="B33" s="31" t="s">
        <v>127</v>
      </c>
      <c r="C33" s="146">
        <v>1</v>
      </c>
      <c r="D33" s="147">
        <v>28.8</v>
      </c>
      <c r="E33" s="149">
        <v>8.39</v>
      </c>
      <c r="F33" s="350">
        <v>48481</v>
      </c>
      <c r="G33" s="32" t="s">
        <v>120</v>
      </c>
      <c r="H33" s="16"/>
    </row>
    <row r="34" spans="1:8" ht="19.5" customHeight="1" x14ac:dyDescent="0.25">
      <c r="A34" s="25"/>
      <c r="B34" s="31" t="s">
        <v>128</v>
      </c>
      <c r="C34" s="146">
        <v>0.49</v>
      </c>
      <c r="D34" s="147">
        <v>13.23</v>
      </c>
      <c r="E34" s="148">
        <v>8.0213000000000001</v>
      </c>
      <c r="F34" s="350">
        <v>47689</v>
      </c>
      <c r="G34" s="32" t="s">
        <v>124</v>
      </c>
      <c r="H34" s="16"/>
    </row>
    <row r="35" spans="1:8" ht="19.5" customHeight="1" x14ac:dyDescent="0.25">
      <c r="A35" s="25"/>
      <c r="B35" s="31" t="s">
        <v>129</v>
      </c>
      <c r="C35" s="146">
        <v>1</v>
      </c>
      <c r="D35" s="147">
        <v>8.1999999999999993</v>
      </c>
      <c r="E35" s="149">
        <v>7.36</v>
      </c>
      <c r="F35" s="350">
        <v>47760</v>
      </c>
      <c r="G35" s="32" t="s">
        <v>124</v>
      </c>
      <c r="H35" s="16"/>
    </row>
    <row r="36" spans="1:8" ht="19.5" customHeight="1" x14ac:dyDescent="0.25">
      <c r="A36" s="25"/>
      <c r="B36" s="31" t="s">
        <v>130</v>
      </c>
      <c r="C36" s="146">
        <v>1</v>
      </c>
      <c r="D36" s="147">
        <v>14</v>
      </c>
      <c r="E36" s="148">
        <v>6.68</v>
      </c>
      <c r="F36" s="350">
        <v>53331</v>
      </c>
      <c r="G36" s="32" t="s">
        <v>100</v>
      </c>
      <c r="H36" s="16"/>
    </row>
    <row r="37" spans="1:8" ht="19.5" customHeight="1" x14ac:dyDescent="0.25">
      <c r="A37" s="25"/>
      <c r="B37" s="31" t="s">
        <v>131</v>
      </c>
      <c r="C37" s="146">
        <v>1</v>
      </c>
      <c r="D37" s="147">
        <v>9.4</v>
      </c>
      <c r="E37" s="149">
        <v>6.18</v>
      </c>
      <c r="F37" s="350">
        <v>53331</v>
      </c>
      <c r="G37" s="32" t="s">
        <v>100</v>
      </c>
      <c r="H37" s="16"/>
    </row>
    <row r="38" spans="1:8" ht="19.5" customHeight="1" x14ac:dyDescent="0.25">
      <c r="A38" s="25"/>
      <c r="B38" s="31" t="s">
        <v>132</v>
      </c>
      <c r="C38" s="146">
        <v>0.44999999999999996</v>
      </c>
      <c r="D38" s="147">
        <v>13.23</v>
      </c>
      <c r="E38" s="148">
        <v>6.12</v>
      </c>
      <c r="F38" s="350">
        <v>53491</v>
      </c>
      <c r="G38" s="32" t="s">
        <v>120</v>
      </c>
      <c r="H38" s="16"/>
    </row>
    <row r="39" spans="1:8" ht="19.5" customHeight="1" x14ac:dyDescent="0.25">
      <c r="A39" s="25"/>
      <c r="B39" s="31" t="s">
        <v>133</v>
      </c>
      <c r="C39" s="146">
        <v>0.49000000000000005</v>
      </c>
      <c r="D39" s="147">
        <v>9.8000000000000007</v>
      </c>
      <c r="E39" s="149">
        <v>5.8310000000000004</v>
      </c>
      <c r="F39" s="350">
        <v>48101</v>
      </c>
      <c r="G39" s="32" t="s">
        <v>124</v>
      </c>
      <c r="H39" s="16"/>
    </row>
    <row r="40" spans="1:8" ht="19.5" customHeight="1" x14ac:dyDescent="0.25">
      <c r="A40" s="25"/>
      <c r="B40" s="31" t="s">
        <v>134</v>
      </c>
      <c r="C40" s="146">
        <v>1</v>
      </c>
      <c r="D40" s="147">
        <v>9.16</v>
      </c>
      <c r="E40" s="148">
        <v>5.79</v>
      </c>
      <c r="F40" s="350">
        <v>53111</v>
      </c>
      <c r="G40" s="32" t="s">
        <v>124</v>
      </c>
      <c r="H40" s="16"/>
    </row>
    <row r="41" spans="1:8" ht="19.5" customHeight="1" x14ac:dyDescent="0.25">
      <c r="A41" s="25"/>
      <c r="B41" s="31" t="s">
        <v>135</v>
      </c>
      <c r="C41" s="146">
        <v>1</v>
      </c>
      <c r="D41" s="147">
        <v>8.4</v>
      </c>
      <c r="E41" s="149">
        <v>5.2</v>
      </c>
      <c r="F41" s="350">
        <v>53331</v>
      </c>
      <c r="G41" s="32" t="s">
        <v>100</v>
      </c>
      <c r="H41" s="16"/>
    </row>
    <row r="42" spans="1:8" ht="19.5" customHeight="1" x14ac:dyDescent="0.25">
      <c r="A42" s="25"/>
      <c r="B42" s="31" t="s">
        <v>136</v>
      </c>
      <c r="C42" s="146">
        <v>0.45</v>
      </c>
      <c r="D42" s="147">
        <v>10.395000000000001</v>
      </c>
      <c r="E42" s="148">
        <v>5.04</v>
      </c>
      <c r="F42" s="350">
        <v>53491</v>
      </c>
      <c r="G42" s="32" t="s">
        <v>120</v>
      </c>
      <c r="H42" s="16"/>
    </row>
    <row r="43" spans="1:8" ht="19.5" customHeight="1" x14ac:dyDescent="0.25">
      <c r="A43" s="25"/>
      <c r="B43" s="31" t="s">
        <v>137</v>
      </c>
      <c r="C43" s="146">
        <v>0.45</v>
      </c>
      <c r="D43" s="147">
        <v>10.395000000000001</v>
      </c>
      <c r="E43" s="149">
        <v>4.8149999999999995</v>
      </c>
      <c r="F43" s="350">
        <v>53491</v>
      </c>
      <c r="G43" s="32" t="s">
        <v>120</v>
      </c>
      <c r="H43" s="16"/>
    </row>
    <row r="44" spans="1:8" ht="19.5" customHeight="1" x14ac:dyDescent="0.25">
      <c r="A44" s="25"/>
      <c r="B44" s="31" t="s">
        <v>138</v>
      </c>
      <c r="C44" s="146">
        <v>1</v>
      </c>
      <c r="D44" s="147">
        <v>6.47</v>
      </c>
      <c r="E44" s="148">
        <v>4.66</v>
      </c>
      <c r="F44" s="350">
        <v>53511</v>
      </c>
      <c r="G44" s="32" t="s">
        <v>100</v>
      </c>
      <c r="H44" s="16"/>
    </row>
    <row r="45" spans="1:8" ht="19.5" customHeight="1" x14ac:dyDescent="0.25">
      <c r="A45" s="25"/>
      <c r="B45" s="31" t="s">
        <v>20</v>
      </c>
      <c r="C45" s="150"/>
      <c r="D45" s="147">
        <v>147.22208899999998</v>
      </c>
      <c r="E45" s="148">
        <v>70.337607900000009</v>
      </c>
      <c r="F45" s="350"/>
      <c r="G45" s="32"/>
      <c r="H45" s="16"/>
    </row>
    <row r="46" spans="1:8" ht="19.5" customHeight="1" x14ac:dyDescent="0.25">
      <c r="A46" s="25"/>
      <c r="B46" s="143" t="s">
        <v>0</v>
      </c>
      <c r="C46" s="143"/>
      <c r="D46" s="144">
        <v>5777.6295003769992</v>
      </c>
      <c r="E46" s="144">
        <v>2936.5273131999998</v>
      </c>
      <c r="F46" s="145"/>
      <c r="G46" s="145"/>
      <c r="H46" s="16"/>
    </row>
  </sheetData>
  <mergeCells count="1">
    <mergeCell ref="B1:G4"/>
  </mergeCells>
  <conditionalFormatting sqref="B8:F44">
    <cfRule type="expression" dxfId="62" priority="7">
      <formula>MOD(ROW(),2)=0</formula>
    </cfRule>
    <cfRule type="expression" dxfId="61" priority="8">
      <formula>MOD(ROW(),2)=0</formula>
    </cfRule>
  </conditionalFormatting>
  <conditionalFormatting sqref="G8:G44">
    <cfRule type="expression" dxfId="60" priority="5">
      <formula>MOD(ROW(),2)=0</formula>
    </cfRule>
    <cfRule type="expression" dxfId="59" priority="6">
      <formula>MOD(ROW(),2)=0</formula>
    </cfRule>
  </conditionalFormatting>
  <conditionalFormatting sqref="B45:F45">
    <cfRule type="expression" dxfId="58" priority="3">
      <formula>MOD(ROW(),2)=0</formula>
    </cfRule>
    <cfRule type="expression" dxfId="57" priority="4">
      <formula>MOD(ROW(),2)=0</formula>
    </cfRule>
  </conditionalFormatting>
  <conditionalFormatting sqref="G45">
    <cfRule type="expression" dxfId="56" priority="1">
      <formula>MOD(ROW(),2)=0</formula>
    </cfRule>
    <cfRule type="expression" dxfId="55" priority="2">
      <formula>MOD(ROW(),2)=0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Y68"/>
  <sheetViews>
    <sheetView showGridLines="0" showRowColHeaders="0" showRuler="0" view="pageLayout" zoomScale="80" zoomScaleNormal="85" zoomScalePageLayoutView="80" workbookViewId="0">
      <selection activeCell="B35" sqref="B35:F35"/>
    </sheetView>
  </sheetViews>
  <sheetFormatPr defaultColWidth="0" defaultRowHeight="12.75" customHeight="1" zeroHeight="1" x14ac:dyDescent="0.2"/>
  <cols>
    <col min="1" max="1" width="16.5703125" style="33" customWidth="1"/>
    <col min="2" max="2" width="30.85546875" style="33" customWidth="1"/>
    <col min="3" max="3" width="10.85546875" style="33" customWidth="1"/>
    <col min="4" max="4" width="5" style="33" customWidth="1"/>
    <col min="5" max="5" width="36.7109375" style="33" customWidth="1"/>
    <col min="6" max="6" width="9.140625" style="33" customWidth="1"/>
    <col min="7" max="7" width="13.7109375" style="33" customWidth="1"/>
    <col min="8" max="10" width="9.140625" style="33" customWidth="1"/>
    <col min="11" max="11" width="12.140625" style="33" bestFit="1" customWidth="1"/>
    <col min="12" max="12" width="9.140625" style="33" customWidth="1"/>
    <col min="13" max="13" width="11.5703125" style="33" customWidth="1"/>
    <col min="14" max="14" width="9.140625" style="33" hidden="1" customWidth="1"/>
    <col min="15" max="15" width="26.140625" style="33" hidden="1" customWidth="1"/>
    <col min="16" max="16" width="9.28515625" style="33" hidden="1" customWidth="1"/>
    <col min="17" max="17" width="2.7109375" style="34" hidden="1" customWidth="1"/>
    <col min="18" max="18" width="25" style="34" hidden="1" customWidth="1"/>
    <col min="19" max="19" width="9.28515625" style="33" hidden="1" customWidth="1"/>
    <col min="20" max="20" width="2.7109375" style="34" hidden="1" customWidth="1"/>
    <col min="21" max="21" width="32.85546875" style="34" hidden="1" customWidth="1"/>
    <col min="22" max="22" width="7.140625" style="33" hidden="1" customWidth="1"/>
    <col min="23" max="25" width="0" style="33" hidden="1" customWidth="1"/>
    <col min="26" max="16384" width="9.140625" style="33" hidden="1"/>
  </cols>
  <sheetData>
    <row r="1" spans="2:22" ht="12.75" customHeight="1" x14ac:dyDescent="0.2">
      <c r="B1" s="291"/>
      <c r="C1" s="292"/>
      <c r="D1" s="292"/>
      <c r="E1" s="292"/>
      <c r="F1" s="292"/>
      <c r="G1" s="292"/>
    </row>
    <row r="2" spans="2:22" ht="12.75" customHeight="1" x14ac:dyDescent="0.2">
      <c r="B2" s="292"/>
      <c r="C2" s="292"/>
      <c r="D2" s="292"/>
      <c r="E2" s="292"/>
      <c r="F2" s="292"/>
      <c r="G2" s="292"/>
    </row>
    <row r="3" spans="2:22" ht="12.75" customHeight="1" x14ac:dyDescent="0.2">
      <c r="B3" s="292"/>
      <c r="C3" s="292"/>
      <c r="D3" s="292"/>
      <c r="E3" s="292"/>
      <c r="F3" s="292"/>
      <c r="G3" s="292"/>
    </row>
    <row r="4" spans="2:22" ht="12.75" customHeight="1" x14ac:dyDescent="0.2">
      <c r="B4" s="292"/>
      <c r="C4" s="292"/>
      <c r="D4" s="292"/>
      <c r="E4" s="292"/>
      <c r="F4" s="292"/>
      <c r="G4" s="292"/>
    </row>
    <row r="5" spans="2:22" ht="12.75" customHeight="1" x14ac:dyDescent="0.2">
      <c r="B5" s="292"/>
      <c r="C5" s="292"/>
      <c r="D5" s="292"/>
      <c r="E5" s="292"/>
      <c r="F5" s="292"/>
      <c r="G5" s="292"/>
    </row>
    <row r="6" spans="2:22" ht="12.75" customHeight="1" x14ac:dyDescent="0.2">
      <c r="B6" s="292"/>
      <c r="C6" s="292"/>
      <c r="D6" s="292"/>
      <c r="E6" s="292"/>
      <c r="F6" s="292"/>
      <c r="G6" s="292"/>
    </row>
    <row r="7" spans="2:22" ht="9" customHeight="1" x14ac:dyDescent="0.2"/>
    <row r="8" spans="2:22" ht="12.75" customHeight="1" x14ac:dyDescent="0.2"/>
    <row r="9" spans="2:22" ht="12.75" customHeight="1" thickBot="1" x14ac:dyDescent="0.3">
      <c r="O9" s="42" t="s">
        <v>9</v>
      </c>
      <c r="P9" s="39">
        <f>[2]Infograma!$C$18</f>
        <v>1445.1022113669999</v>
      </c>
      <c r="Q9" s="41"/>
      <c r="R9" s="41"/>
      <c r="U9" s="51"/>
      <c r="V9" s="49"/>
    </row>
    <row r="10" spans="2:22" ht="33.75" customHeight="1" thickTop="1" x14ac:dyDescent="0.25">
      <c r="B10" s="294" t="s">
        <v>145</v>
      </c>
      <c r="C10" s="295"/>
      <c r="E10" s="298" t="s">
        <v>146</v>
      </c>
      <c r="F10" s="299"/>
      <c r="O10" s="40"/>
      <c r="P10" s="40"/>
      <c r="U10" s="50" t="s">
        <v>8</v>
      </c>
      <c r="V10" s="49">
        <f>[2]Infograma!$I$19</f>
        <v>4380.7800386700001</v>
      </c>
    </row>
    <row r="11" spans="2:22" ht="15.75" x14ac:dyDescent="0.25">
      <c r="B11" s="296" t="s">
        <v>98</v>
      </c>
      <c r="C11" s="297"/>
      <c r="E11" s="296" t="s">
        <v>98</v>
      </c>
      <c r="F11" s="297"/>
      <c r="O11" s="42" t="s">
        <v>7</v>
      </c>
      <c r="P11" s="39">
        <f>[2]Infograma!$C$20</f>
        <v>4288.7150071690012</v>
      </c>
      <c r="Q11" s="41"/>
      <c r="R11" s="41"/>
      <c r="V11" s="48"/>
    </row>
    <row r="12" spans="2:22" ht="15" x14ac:dyDescent="0.25">
      <c r="B12" s="159" t="s">
        <v>156</v>
      </c>
      <c r="C12" s="160">
        <v>2412</v>
      </c>
      <c r="D12" s="158"/>
      <c r="E12" s="161" t="s">
        <v>167</v>
      </c>
      <c r="F12" s="162">
        <v>35646</v>
      </c>
      <c r="O12" s="40"/>
      <c r="P12" s="39"/>
    </row>
    <row r="13" spans="2:22" ht="15" x14ac:dyDescent="0.25">
      <c r="B13" s="171" t="s">
        <v>157</v>
      </c>
      <c r="C13" s="172">
        <v>1767</v>
      </c>
      <c r="D13" s="158"/>
      <c r="E13" s="175" t="s">
        <v>168</v>
      </c>
      <c r="F13" s="176">
        <v>13064</v>
      </c>
      <c r="O13" s="42" t="s">
        <v>6</v>
      </c>
      <c r="P13" s="39">
        <f>[2]Infograma!$C$24</f>
        <v>4463.2265683189989</v>
      </c>
      <c r="Q13" s="41"/>
      <c r="R13" s="41"/>
    </row>
    <row r="14" spans="2:22" ht="15" x14ac:dyDescent="0.25">
      <c r="B14" s="171" t="s">
        <v>158</v>
      </c>
      <c r="C14" s="172">
        <v>690</v>
      </c>
      <c r="D14" s="158"/>
      <c r="E14" s="175" t="s">
        <v>169</v>
      </c>
      <c r="F14" s="176">
        <v>11390</v>
      </c>
      <c r="O14" s="40"/>
      <c r="P14" s="39"/>
      <c r="R14" s="47"/>
    </row>
    <row r="15" spans="2:22" ht="15" x14ac:dyDescent="0.25">
      <c r="B15" s="171" t="s">
        <v>159</v>
      </c>
      <c r="C15" s="172">
        <v>-45</v>
      </c>
      <c r="D15" s="158"/>
      <c r="E15" s="175" t="s">
        <v>170</v>
      </c>
      <c r="F15" s="176">
        <v>792</v>
      </c>
      <c r="O15" s="42" t="s">
        <v>5</v>
      </c>
      <c r="P15" s="39">
        <f>[2]Infograma!$C$26</f>
        <v>4414.240064824</v>
      </c>
      <c r="Q15" s="41"/>
      <c r="R15" s="41"/>
    </row>
    <row r="16" spans="2:22" ht="15" x14ac:dyDescent="0.25">
      <c r="B16" s="163"/>
      <c r="C16" s="164"/>
      <c r="D16" s="158"/>
      <c r="E16" s="175" t="s">
        <v>171</v>
      </c>
      <c r="F16" s="176">
        <v>1117</v>
      </c>
      <c r="O16" s="40"/>
      <c r="P16" s="39"/>
      <c r="S16" s="46"/>
      <c r="U16" s="45"/>
    </row>
    <row r="17" spans="2:25" ht="15" x14ac:dyDescent="0.25">
      <c r="B17" s="159" t="s">
        <v>160</v>
      </c>
      <c r="C17" s="160">
        <v>36487</v>
      </c>
      <c r="D17" s="158"/>
      <c r="E17" s="175" t="s">
        <v>172</v>
      </c>
      <c r="F17" s="176">
        <v>87</v>
      </c>
      <c r="O17" s="42" t="s">
        <v>4</v>
      </c>
      <c r="P17" s="39">
        <f>[2]Infograma!$C$28</f>
        <v>271.23089400000003</v>
      </c>
      <c r="Q17" s="41"/>
      <c r="R17" s="41"/>
    </row>
    <row r="18" spans="2:25" ht="15" x14ac:dyDescent="0.25">
      <c r="B18" s="171" t="s">
        <v>24</v>
      </c>
      <c r="C18" s="172">
        <v>2764</v>
      </c>
      <c r="D18" s="158"/>
      <c r="E18" s="175" t="s">
        <v>173</v>
      </c>
      <c r="F18" s="176">
        <v>9196</v>
      </c>
      <c r="O18" s="40"/>
      <c r="P18" s="39"/>
    </row>
    <row r="19" spans="2:25" ht="15" x14ac:dyDescent="0.25">
      <c r="B19" s="171" t="s">
        <v>161</v>
      </c>
      <c r="C19" s="172">
        <v>9349</v>
      </c>
      <c r="D19" s="158"/>
      <c r="E19" s="165"/>
      <c r="F19" s="166"/>
      <c r="O19" s="42" t="s">
        <v>3</v>
      </c>
      <c r="P19" s="39">
        <f>[2]Infograma!$C$30</f>
        <v>1833.2179720080001</v>
      </c>
      <c r="Q19" s="41"/>
      <c r="R19" s="41"/>
      <c r="Y19" s="44"/>
    </row>
    <row r="20" spans="2:25" ht="15" x14ac:dyDescent="0.25">
      <c r="B20" s="171" t="s">
        <v>162</v>
      </c>
      <c r="C20" s="172">
        <v>2538</v>
      </c>
      <c r="D20" s="158"/>
      <c r="E20" s="165"/>
      <c r="F20" s="166"/>
      <c r="O20" s="40"/>
      <c r="P20" s="39"/>
    </row>
    <row r="21" spans="2:25" ht="15" x14ac:dyDescent="0.25">
      <c r="B21" s="171" t="s">
        <v>163</v>
      </c>
      <c r="C21" s="172">
        <v>7085</v>
      </c>
      <c r="D21" s="158"/>
      <c r="E21" s="165"/>
      <c r="F21" s="166"/>
      <c r="O21" s="42" t="s">
        <v>2</v>
      </c>
      <c r="P21" s="39">
        <f>[2]Infograma!$C$32</f>
        <v>188.159479</v>
      </c>
      <c r="Q21" s="41"/>
      <c r="R21" s="41"/>
      <c r="S21" s="43"/>
    </row>
    <row r="22" spans="2:25" ht="15" x14ac:dyDescent="0.25">
      <c r="B22" s="171" t="s">
        <v>164</v>
      </c>
      <c r="C22" s="172">
        <v>9373</v>
      </c>
      <c r="D22" s="158"/>
      <c r="E22" s="161" t="s">
        <v>174</v>
      </c>
      <c r="F22" s="162">
        <v>3008</v>
      </c>
      <c r="O22" s="40"/>
      <c r="P22" s="39"/>
    </row>
    <row r="23" spans="2:25" ht="15" x14ac:dyDescent="0.25">
      <c r="B23" s="171" t="s">
        <v>4</v>
      </c>
      <c r="C23" s="172">
        <v>527</v>
      </c>
      <c r="D23" s="158"/>
      <c r="E23" s="167"/>
      <c r="F23" s="168"/>
      <c r="O23" s="42" t="s">
        <v>1</v>
      </c>
      <c r="P23" s="39">
        <f>[2]Infograma!$C$34</f>
        <v>139.275374</v>
      </c>
      <c r="Q23" s="41"/>
      <c r="R23" s="41"/>
    </row>
    <row r="24" spans="2:25" ht="15" x14ac:dyDescent="0.25">
      <c r="B24" s="171" t="s">
        <v>3</v>
      </c>
      <c r="C24" s="172">
        <v>3703</v>
      </c>
      <c r="D24" s="158"/>
      <c r="E24" s="167"/>
      <c r="F24" s="168"/>
      <c r="O24" s="42"/>
      <c r="P24" s="39"/>
      <c r="Q24" s="41"/>
      <c r="R24" s="41"/>
    </row>
    <row r="25" spans="2:25" ht="15" x14ac:dyDescent="0.25">
      <c r="B25" s="171" t="s">
        <v>165</v>
      </c>
      <c r="C25" s="172">
        <v>870</v>
      </c>
      <c r="D25" s="158"/>
      <c r="E25" s="161" t="s">
        <v>173</v>
      </c>
      <c r="F25" s="162">
        <v>244</v>
      </c>
      <c r="O25" s="40"/>
      <c r="P25" s="39"/>
    </row>
    <row r="26" spans="2:25" ht="13.5" thickBot="1" x14ac:dyDescent="0.25">
      <c r="B26" s="173" t="s">
        <v>166</v>
      </c>
      <c r="C26" s="174">
        <v>278</v>
      </c>
      <c r="D26" s="158"/>
      <c r="E26" s="169"/>
      <c r="F26" s="170"/>
    </row>
    <row r="27" spans="2:25" ht="12.75" customHeight="1" thickTop="1" x14ac:dyDescent="0.25">
      <c r="D27" s="38"/>
    </row>
    <row r="28" spans="2:25" ht="27.75" customHeight="1" x14ac:dyDescent="0.2">
      <c r="B28" s="293" t="s">
        <v>175</v>
      </c>
      <c r="C28" s="293"/>
      <c r="D28" s="293"/>
      <c r="E28" s="293"/>
      <c r="F28" s="293"/>
    </row>
    <row r="29" spans="2:25" ht="27" customHeight="1" x14ac:dyDescent="0.25">
      <c r="B29" s="293" t="s">
        <v>176</v>
      </c>
      <c r="C29" s="293"/>
      <c r="D29" s="293"/>
      <c r="E29" s="293"/>
      <c r="F29" s="293"/>
      <c r="I29" s="34"/>
      <c r="J29" s="34"/>
      <c r="K29" s="34"/>
      <c r="L29" s="34"/>
      <c r="M29" s="36"/>
    </row>
    <row r="30" spans="2:25" ht="21" customHeight="1" x14ac:dyDescent="0.25">
      <c r="B30" s="293" t="s">
        <v>177</v>
      </c>
      <c r="C30" s="293"/>
      <c r="D30" s="293"/>
      <c r="E30" s="293"/>
      <c r="F30" s="293"/>
      <c r="I30" s="34"/>
      <c r="J30" s="34"/>
      <c r="K30" s="34"/>
      <c r="L30" s="34"/>
      <c r="M30" s="36"/>
    </row>
    <row r="31" spans="2:25" ht="21" customHeight="1" x14ac:dyDescent="0.25">
      <c r="B31" s="293" t="s">
        <v>178</v>
      </c>
      <c r="C31" s="293"/>
      <c r="D31" s="293"/>
      <c r="E31" s="293"/>
      <c r="F31" s="293"/>
      <c r="I31" s="34"/>
      <c r="J31" s="34"/>
      <c r="K31" s="37"/>
      <c r="L31" s="34"/>
      <c r="M31" s="36"/>
    </row>
    <row r="32" spans="2:25" ht="21" customHeight="1" x14ac:dyDescent="0.25">
      <c r="B32" s="293" t="s">
        <v>179</v>
      </c>
      <c r="C32" s="293"/>
      <c r="D32" s="293"/>
      <c r="E32" s="293"/>
      <c r="F32" s="293"/>
      <c r="I32" s="34"/>
      <c r="J32" s="34"/>
      <c r="K32" s="37"/>
      <c r="L32" s="34"/>
      <c r="M32" s="36"/>
    </row>
    <row r="33" spans="2:13" ht="21" customHeight="1" x14ac:dyDescent="0.25">
      <c r="B33" s="293" t="s">
        <v>180</v>
      </c>
      <c r="C33" s="293"/>
      <c r="D33" s="293"/>
      <c r="E33" s="293"/>
      <c r="F33" s="293"/>
      <c r="I33" s="34"/>
      <c r="J33" s="34"/>
      <c r="K33" s="34"/>
      <c r="L33" s="34"/>
      <c r="M33" s="36"/>
    </row>
    <row r="34" spans="2:13" ht="21" customHeight="1" x14ac:dyDescent="0.25">
      <c r="B34" s="293" t="s">
        <v>181</v>
      </c>
      <c r="C34" s="293"/>
      <c r="D34" s="293"/>
      <c r="E34" s="293"/>
      <c r="F34" s="293"/>
      <c r="I34" s="34"/>
      <c r="J34" s="34"/>
      <c r="K34" s="34"/>
      <c r="L34" s="34"/>
      <c r="M34" s="36"/>
    </row>
    <row r="35" spans="2:13" ht="21" customHeight="1" x14ac:dyDescent="0.25">
      <c r="B35" s="293" t="s">
        <v>182</v>
      </c>
      <c r="C35" s="293"/>
      <c r="D35" s="293"/>
      <c r="E35" s="293"/>
      <c r="F35" s="293"/>
      <c r="I35" s="34"/>
      <c r="J35" s="34"/>
      <c r="K35" s="34"/>
      <c r="L35" s="34"/>
      <c r="M35" s="36"/>
    </row>
    <row r="36" spans="2:13" ht="12.75" customHeight="1" x14ac:dyDescent="0.25">
      <c r="I36" s="34"/>
      <c r="J36" s="34"/>
      <c r="K36" s="34"/>
      <c r="L36" s="34"/>
      <c r="M36" s="36"/>
    </row>
    <row r="37" spans="2:13" ht="12.75" customHeight="1" x14ac:dyDescent="0.25">
      <c r="I37" s="34"/>
      <c r="J37" s="34"/>
      <c r="K37" s="34"/>
      <c r="L37" s="34"/>
      <c r="M37" s="36"/>
    </row>
    <row r="38" spans="2:13" ht="12.75" customHeight="1" x14ac:dyDescent="0.25">
      <c r="I38" s="34"/>
      <c r="J38" s="34"/>
      <c r="K38" s="34"/>
      <c r="L38" s="34"/>
      <c r="M38" s="36"/>
    </row>
    <row r="39" spans="2:13" ht="12.75" customHeight="1" x14ac:dyDescent="0.2">
      <c r="I39" s="34"/>
      <c r="J39" s="34"/>
      <c r="K39" s="34"/>
      <c r="L39" s="34"/>
      <c r="M39" s="35"/>
    </row>
    <row r="40" spans="2:13" ht="12.75" customHeight="1" x14ac:dyDescent="0.2">
      <c r="I40" s="34"/>
      <c r="J40" s="34"/>
      <c r="K40" s="34"/>
      <c r="L40" s="34"/>
      <c r="M40" s="34"/>
    </row>
    <row r="41" spans="2:13" ht="12.75" customHeight="1" x14ac:dyDescent="0.2">
      <c r="I41" s="34"/>
      <c r="J41" s="34"/>
      <c r="K41" s="34"/>
      <c r="L41" s="34"/>
      <c r="M41" s="34"/>
    </row>
    <row r="42" spans="2:13" ht="12.75" customHeight="1" x14ac:dyDescent="0.2">
      <c r="I42" s="34"/>
      <c r="J42" s="34"/>
      <c r="K42" s="34"/>
      <c r="L42" s="34"/>
      <c r="M42" s="34"/>
    </row>
    <row r="43" spans="2:13" ht="12.75" customHeight="1" x14ac:dyDescent="0.2">
      <c r="I43" s="34"/>
      <c r="J43" s="34"/>
      <c r="K43" s="34"/>
      <c r="L43" s="34"/>
      <c r="M43" s="34"/>
    </row>
    <row r="44" spans="2:13" ht="12.75" customHeight="1" x14ac:dyDescent="0.2"/>
    <row r="45" spans="2:13" ht="12.75" customHeight="1" x14ac:dyDescent="0.2"/>
    <row r="46" spans="2:13" ht="12.75" customHeight="1" x14ac:dyDescent="0.2"/>
    <row r="47" spans="2:13" ht="12.75" customHeight="1" x14ac:dyDescent="0.2"/>
    <row r="48" spans="2:13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</sheetData>
  <mergeCells count="13">
    <mergeCell ref="B1:G6"/>
    <mergeCell ref="B10:C10"/>
    <mergeCell ref="B11:C11"/>
    <mergeCell ref="E10:F10"/>
    <mergeCell ref="E11:F11"/>
    <mergeCell ref="B28:F28"/>
    <mergeCell ref="B34:F34"/>
    <mergeCell ref="B35:F35"/>
    <mergeCell ref="B29:F29"/>
    <mergeCell ref="B30:F30"/>
    <mergeCell ref="B31:F31"/>
    <mergeCell ref="B32:F32"/>
    <mergeCell ref="B33:F33"/>
  </mergeCells>
  <conditionalFormatting sqref="C13:C15 B18:C26">
    <cfRule type="expression" dxfId="52" priority="3">
      <formula>MOD(ROW(),2)=0</formula>
    </cfRule>
  </conditionalFormatting>
  <conditionalFormatting sqref="E13:F18">
    <cfRule type="expression" dxfId="51" priority="2">
      <formula>MOD(ROW(),2)=0</formula>
    </cfRule>
  </conditionalFormatting>
  <conditionalFormatting sqref="B13:B15">
    <cfRule type="expression" dxfId="50" priority="1">
      <formula>MOD(ROW(),2)=0</formula>
    </cfRule>
  </conditionalFormatting>
  <pageMargins left="0" right="0" top="0" bottom="0" header="0" footer="0"/>
  <pageSetup paperSize="9" scale="7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showGridLines="0" showRowColHeaders="0" zoomScale="80" zoomScaleNormal="80" workbookViewId="0">
      <selection activeCell="B21" sqref="B21"/>
    </sheetView>
  </sheetViews>
  <sheetFormatPr defaultColWidth="0" defaultRowHeight="15" zeroHeight="1" x14ac:dyDescent="0.25"/>
  <cols>
    <col min="1" max="1" width="13.85546875" customWidth="1"/>
    <col min="2" max="2" width="28.28515625" customWidth="1"/>
    <col min="3" max="3" width="12.42578125" customWidth="1"/>
    <col min="4" max="4" width="12" bestFit="1" customWidth="1"/>
    <col min="5" max="5" width="13.7109375" customWidth="1"/>
    <col min="6" max="7" width="12" bestFit="1" customWidth="1"/>
    <col min="8" max="8" width="13.7109375" bestFit="1" customWidth="1"/>
    <col min="9" max="9" width="8.42578125" customWidth="1"/>
    <col min="10" max="10" width="9.42578125" customWidth="1"/>
    <col min="11" max="11" width="6.28515625" customWidth="1"/>
    <col min="12" max="16384" width="0.85546875" hidden="1"/>
  </cols>
  <sheetData>
    <row r="1" spans="2:10" x14ac:dyDescent="0.25">
      <c r="B1" s="291"/>
      <c r="C1" s="292"/>
      <c r="D1" s="292"/>
      <c r="E1" s="292"/>
      <c r="F1" s="292"/>
      <c r="G1" s="292"/>
    </row>
    <row r="2" spans="2:10" x14ac:dyDescent="0.25">
      <c r="B2" s="292"/>
      <c r="C2" s="292"/>
      <c r="D2" s="292"/>
      <c r="E2" s="292"/>
      <c r="F2" s="292"/>
      <c r="G2" s="292"/>
    </row>
    <row r="3" spans="2:10" x14ac:dyDescent="0.25">
      <c r="B3" s="292"/>
      <c r="C3" s="292"/>
      <c r="D3" s="292"/>
      <c r="E3" s="292"/>
      <c r="F3" s="292"/>
      <c r="G3" s="292"/>
    </row>
    <row r="4" spans="2:10" x14ac:dyDescent="0.25">
      <c r="B4" s="292"/>
      <c r="C4" s="292"/>
      <c r="D4" s="292"/>
      <c r="E4" s="292"/>
      <c r="F4" s="292"/>
      <c r="G4" s="292"/>
    </row>
    <row r="5" spans="2:10" x14ac:dyDescent="0.25">
      <c r="B5" s="292"/>
      <c r="C5" s="292"/>
      <c r="D5" s="292"/>
      <c r="E5" s="292"/>
      <c r="F5" s="292"/>
      <c r="G5" s="292"/>
    </row>
    <row r="6" spans="2:10" x14ac:dyDescent="0.25">
      <c r="B6" s="292"/>
      <c r="C6" s="292"/>
      <c r="D6" s="292"/>
      <c r="E6" s="292"/>
      <c r="F6" s="292"/>
      <c r="G6" s="292"/>
    </row>
    <row r="7" spans="2:10" x14ac:dyDescent="0.25"/>
    <row r="8" spans="2:10" ht="23.25" customHeight="1" x14ac:dyDescent="0.25">
      <c r="B8" s="55"/>
      <c r="C8" s="301" t="s">
        <v>193</v>
      </c>
      <c r="D8" s="302"/>
      <c r="E8" s="302"/>
      <c r="F8" s="301" t="s">
        <v>194</v>
      </c>
      <c r="G8" s="302"/>
      <c r="H8" s="303"/>
      <c r="I8" s="301" t="s">
        <v>195</v>
      </c>
      <c r="J8" s="302"/>
    </row>
    <row r="9" spans="2:10" ht="75" x14ac:dyDescent="0.25">
      <c r="B9" s="56"/>
      <c r="C9" s="74" t="s">
        <v>12</v>
      </c>
      <c r="D9" s="74" t="s">
        <v>191</v>
      </c>
      <c r="E9" s="74" t="s">
        <v>192</v>
      </c>
      <c r="F9" s="74" t="s">
        <v>12</v>
      </c>
      <c r="G9" s="74" t="s">
        <v>196</v>
      </c>
      <c r="H9" s="74" t="s">
        <v>192</v>
      </c>
      <c r="I9" s="74" t="s">
        <v>11</v>
      </c>
      <c r="J9" s="74" t="s">
        <v>10</v>
      </c>
    </row>
    <row r="10" spans="2:10" x14ac:dyDescent="0.25">
      <c r="B10" s="57" t="s">
        <v>183</v>
      </c>
      <c r="C10" s="60">
        <v>2766585</v>
      </c>
      <c r="D10" s="117">
        <v>2620985</v>
      </c>
      <c r="E10" s="63">
        <v>947.37</v>
      </c>
      <c r="F10" s="60">
        <v>2657910</v>
      </c>
      <c r="G10" s="60">
        <v>2307578</v>
      </c>
      <c r="H10" s="63">
        <v>868.19</v>
      </c>
      <c r="I10" s="63">
        <v>4.09</v>
      </c>
      <c r="J10" s="63">
        <v>13.58</v>
      </c>
    </row>
    <row r="11" spans="2:10" x14ac:dyDescent="0.25">
      <c r="B11" s="58" t="s">
        <v>25</v>
      </c>
      <c r="C11" s="61">
        <v>4058047</v>
      </c>
      <c r="D11" s="274">
        <v>1269674</v>
      </c>
      <c r="E11" s="64">
        <v>312.88</v>
      </c>
      <c r="F11" s="61">
        <v>2982979</v>
      </c>
      <c r="G11" s="61">
        <v>934197</v>
      </c>
      <c r="H11" s="64">
        <v>313.18</v>
      </c>
      <c r="I11" s="64">
        <v>36.04</v>
      </c>
      <c r="J11" s="64">
        <v>35.909999999999997</v>
      </c>
    </row>
    <row r="12" spans="2:10" ht="25.5" x14ac:dyDescent="0.25">
      <c r="B12" s="57" t="s">
        <v>190</v>
      </c>
      <c r="C12" s="60">
        <v>1992781</v>
      </c>
      <c r="D12" s="117">
        <v>1263457</v>
      </c>
      <c r="E12" s="63">
        <v>634.02</v>
      </c>
      <c r="F12" s="60">
        <v>2028857</v>
      </c>
      <c r="G12" s="60">
        <v>1136848</v>
      </c>
      <c r="H12" s="63">
        <v>560.34</v>
      </c>
      <c r="I12" s="63">
        <v>-1.78</v>
      </c>
      <c r="J12" s="63">
        <v>11.14</v>
      </c>
    </row>
    <row r="13" spans="2:10" x14ac:dyDescent="0.25">
      <c r="B13" s="58" t="s">
        <v>26</v>
      </c>
      <c r="C13" s="61">
        <v>1074926</v>
      </c>
      <c r="D13" s="274">
        <v>629219</v>
      </c>
      <c r="E13" s="64">
        <v>585.36</v>
      </c>
      <c r="F13" s="61">
        <v>896375</v>
      </c>
      <c r="G13" s="61">
        <v>511810</v>
      </c>
      <c r="H13" s="64">
        <v>570.98</v>
      </c>
      <c r="I13" s="64">
        <v>19.920000000000002</v>
      </c>
      <c r="J13" s="64">
        <v>22.94</v>
      </c>
    </row>
    <row r="14" spans="2:10" x14ac:dyDescent="0.25">
      <c r="B14" s="57" t="s">
        <v>184</v>
      </c>
      <c r="C14" s="60">
        <v>171645</v>
      </c>
      <c r="D14" s="117">
        <v>128263</v>
      </c>
      <c r="E14" s="63">
        <v>747.26</v>
      </c>
      <c r="F14" s="60">
        <v>169009</v>
      </c>
      <c r="G14" s="60">
        <v>121381</v>
      </c>
      <c r="H14" s="63">
        <v>718.19</v>
      </c>
      <c r="I14" s="63">
        <v>1.56</v>
      </c>
      <c r="J14" s="63">
        <v>5.67</v>
      </c>
    </row>
    <row r="15" spans="2:10" x14ac:dyDescent="0.25">
      <c r="B15" s="58" t="s">
        <v>185</v>
      </c>
      <c r="C15" s="61">
        <v>314679</v>
      </c>
      <c r="D15" s="274">
        <v>149098</v>
      </c>
      <c r="E15" s="64">
        <v>473.81</v>
      </c>
      <c r="F15" s="61">
        <v>325162</v>
      </c>
      <c r="G15" s="61">
        <v>142679</v>
      </c>
      <c r="H15" s="64">
        <v>438.79</v>
      </c>
      <c r="I15" s="64">
        <v>-3.22</v>
      </c>
      <c r="J15" s="64">
        <v>4.5</v>
      </c>
    </row>
    <row r="16" spans="2:10" x14ac:dyDescent="0.25">
      <c r="B16" s="57" t="s">
        <v>186</v>
      </c>
      <c r="C16" s="107">
        <v>352752</v>
      </c>
      <c r="D16" s="107">
        <v>197094</v>
      </c>
      <c r="E16" s="280">
        <v>558.73</v>
      </c>
      <c r="F16" s="107">
        <v>339650</v>
      </c>
      <c r="G16" s="107">
        <v>177860</v>
      </c>
      <c r="H16" s="280">
        <v>523.66</v>
      </c>
      <c r="I16" s="280">
        <v>3.86</v>
      </c>
      <c r="J16" s="280">
        <v>10.81</v>
      </c>
    </row>
    <row r="17" spans="2:10" x14ac:dyDescent="0.25">
      <c r="B17" s="59" t="s">
        <v>27</v>
      </c>
      <c r="C17" s="62">
        <v>10731415</v>
      </c>
      <c r="D17" s="62">
        <v>6257790</v>
      </c>
      <c r="E17" s="65">
        <v>583.13</v>
      </c>
      <c r="F17" s="62">
        <v>9399942</v>
      </c>
      <c r="G17" s="62">
        <v>5332353</v>
      </c>
      <c r="H17" s="65">
        <v>567.28</v>
      </c>
      <c r="I17" s="65">
        <v>14.16</v>
      </c>
      <c r="J17" s="65">
        <v>17.36</v>
      </c>
    </row>
    <row r="18" spans="2:10" x14ac:dyDescent="0.25">
      <c r="B18" s="57" t="s">
        <v>187</v>
      </c>
      <c r="C18" s="60">
        <v>8272</v>
      </c>
      <c r="D18" s="118" t="s">
        <v>46</v>
      </c>
      <c r="E18" s="65" t="s">
        <v>46</v>
      </c>
      <c r="F18" s="60">
        <v>7970</v>
      </c>
      <c r="G18" s="60" t="s">
        <v>46</v>
      </c>
      <c r="H18" s="63" t="s">
        <v>46</v>
      </c>
      <c r="I18" s="63">
        <v>3.79</v>
      </c>
      <c r="J18" s="65" t="s">
        <v>46</v>
      </c>
    </row>
    <row r="19" spans="2:10" ht="25.5" x14ac:dyDescent="0.25">
      <c r="B19" s="58" t="s">
        <v>197</v>
      </c>
      <c r="C19" s="177" t="s">
        <v>46</v>
      </c>
      <c r="D19" s="178">
        <v>-55728</v>
      </c>
      <c r="E19" s="179" t="s">
        <v>46</v>
      </c>
      <c r="F19" s="178" t="s">
        <v>46</v>
      </c>
      <c r="G19" s="178">
        <v>-104793</v>
      </c>
      <c r="H19" s="179" t="s">
        <v>46</v>
      </c>
      <c r="I19" s="179" t="s">
        <v>46</v>
      </c>
      <c r="J19" s="180">
        <v>-46.82</v>
      </c>
    </row>
    <row r="20" spans="2:10" x14ac:dyDescent="0.25">
      <c r="B20" s="59"/>
      <c r="C20" s="62">
        <v>10739687</v>
      </c>
      <c r="D20" s="62">
        <v>6202062</v>
      </c>
      <c r="E20" s="65">
        <v>577.49</v>
      </c>
      <c r="F20" s="62">
        <v>9407912</v>
      </c>
      <c r="G20" s="62">
        <v>5227560</v>
      </c>
      <c r="H20" s="65">
        <v>555.66</v>
      </c>
      <c r="I20" s="65">
        <v>14.16</v>
      </c>
      <c r="J20" s="65">
        <v>18.64</v>
      </c>
    </row>
    <row r="21" spans="2:10" ht="28.5" customHeight="1" x14ac:dyDescent="0.25">
      <c r="B21" s="58" t="s">
        <v>188</v>
      </c>
      <c r="C21" s="61">
        <v>2612137</v>
      </c>
      <c r="D21" s="61">
        <v>653719</v>
      </c>
      <c r="E21" s="64">
        <v>250.26</v>
      </c>
      <c r="F21" s="61">
        <v>3401541</v>
      </c>
      <c r="G21" s="61">
        <v>726004</v>
      </c>
      <c r="H21" s="64">
        <v>213.43</v>
      </c>
      <c r="I21" s="64">
        <v>-23.21</v>
      </c>
      <c r="J21" s="64">
        <v>-9.9600000000000009</v>
      </c>
    </row>
    <row r="22" spans="2:10" ht="25.5" x14ac:dyDescent="0.25">
      <c r="B22" s="57" t="s">
        <v>189</v>
      </c>
      <c r="C22" s="60" t="s">
        <v>46</v>
      </c>
      <c r="D22" s="60">
        <v>-18048</v>
      </c>
      <c r="E22" s="65" t="s">
        <v>46</v>
      </c>
      <c r="F22" s="60" t="s">
        <v>46</v>
      </c>
      <c r="G22" s="60">
        <v>-33550</v>
      </c>
      <c r="H22" s="65" t="s">
        <v>46</v>
      </c>
      <c r="I22" s="65" t="s">
        <v>46</v>
      </c>
      <c r="J22" s="63">
        <v>-46.21</v>
      </c>
    </row>
    <row r="23" spans="2:10" ht="15.75" thickBot="1" x14ac:dyDescent="0.3">
      <c r="B23" s="59" t="s">
        <v>0</v>
      </c>
      <c r="C23" s="120">
        <v>13351824</v>
      </c>
      <c r="D23" s="120">
        <v>6837733</v>
      </c>
      <c r="E23" s="281">
        <v>517.65</v>
      </c>
      <c r="F23" s="120">
        <v>12809453</v>
      </c>
      <c r="G23" s="120">
        <v>5920014</v>
      </c>
      <c r="H23" s="281">
        <v>472.96</v>
      </c>
      <c r="I23" s="281">
        <v>4.2300000000000004</v>
      </c>
      <c r="J23" s="281">
        <v>15.5</v>
      </c>
    </row>
    <row r="24" spans="2:10" ht="15.75" thickTop="1" x14ac:dyDescent="0.25">
      <c r="B24" s="59"/>
      <c r="C24" s="118"/>
      <c r="D24" s="118"/>
      <c r="E24" s="284"/>
      <c r="F24" s="118"/>
      <c r="G24" s="118"/>
      <c r="H24" s="284"/>
      <c r="I24" s="284"/>
      <c r="J24" s="284"/>
    </row>
    <row r="25" spans="2:10" x14ac:dyDescent="0.25"/>
    <row r="26" spans="2:10" ht="24.95" customHeight="1" x14ac:dyDescent="0.25">
      <c r="B26" s="55"/>
      <c r="C26" s="301" t="s">
        <v>193</v>
      </c>
      <c r="D26" s="302"/>
      <c r="E26" s="302"/>
      <c r="F26" s="301" t="s">
        <v>194</v>
      </c>
      <c r="G26" s="302"/>
      <c r="H26" s="303"/>
      <c r="I26" s="301" t="s">
        <v>195</v>
      </c>
      <c r="J26" s="302"/>
    </row>
    <row r="27" spans="2:10" ht="72.95" customHeight="1" x14ac:dyDescent="0.25">
      <c r="B27" s="56"/>
      <c r="C27" s="74" t="s">
        <v>12</v>
      </c>
      <c r="D27" s="74" t="s">
        <v>191</v>
      </c>
      <c r="E27" s="74" t="s">
        <v>192</v>
      </c>
      <c r="F27" s="74" t="s">
        <v>12</v>
      </c>
      <c r="G27" s="74" t="s">
        <v>196</v>
      </c>
      <c r="H27" s="74" t="s">
        <v>192</v>
      </c>
      <c r="I27" s="74" t="s">
        <v>11</v>
      </c>
      <c r="J27" s="74" t="s">
        <v>10</v>
      </c>
    </row>
    <row r="28" spans="2:10" ht="18.600000000000001" customHeight="1" x14ac:dyDescent="0.25">
      <c r="B28" s="57" t="s">
        <v>183</v>
      </c>
      <c r="C28" s="60">
        <v>5641592</v>
      </c>
      <c r="D28" s="117">
        <v>5280570</v>
      </c>
      <c r="E28" s="63">
        <v>936.01</v>
      </c>
      <c r="F28" s="60">
        <v>5442910</v>
      </c>
      <c r="G28" s="60">
        <v>4866632</v>
      </c>
      <c r="H28" s="63">
        <v>894.12</v>
      </c>
      <c r="I28" s="63">
        <v>3.65</v>
      </c>
      <c r="J28" s="63">
        <v>8.51</v>
      </c>
    </row>
    <row r="29" spans="2:10" ht="18.600000000000001" customHeight="1" x14ac:dyDescent="0.25">
      <c r="B29" s="58" t="s">
        <v>25</v>
      </c>
      <c r="C29" s="61">
        <v>7859762</v>
      </c>
      <c r="D29" s="274">
        <v>2479825</v>
      </c>
      <c r="E29" s="64">
        <v>315.51</v>
      </c>
      <c r="F29" s="61">
        <v>6326923</v>
      </c>
      <c r="G29" s="61">
        <v>1981349</v>
      </c>
      <c r="H29" s="64">
        <v>313.16000000000003</v>
      </c>
      <c r="I29" s="64">
        <v>24.23</v>
      </c>
      <c r="J29" s="64">
        <v>25.16</v>
      </c>
    </row>
    <row r="30" spans="2:10" ht="25.5" x14ac:dyDescent="0.25">
      <c r="B30" s="57" t="s">
        <v>190</v>
      </c>
      <c r="C30" s="60">
        <v>4098721</v>
      </c>
      <c r="D30" s="117">
        <v>2584188</v>
      </c>
      <c r="E30" s="63">
        <v>630.49</v>
      </c>
      <c r="F30" s="60">
        <v>4472574</v>
      </c>
      <c r="G30" s="60">
        <v>2577247</v>
      </c>
      <c r="H30" s="63">
        <v>576.23</v>
      </c>
      <c r="I30" s="63">
        <v>-8.36</v>
      </c>
      <c r="J30" s="63">
        <v>0.27</v>
      </c>
    </row>
    <row r="31" spans="2:10" ht="18.600000000000001" customHeight="1" x14ac:dyDescent="0.25">
      <c r="B31" s="58" t="s">
        <v>26</v>
      </c>
      <c r="C31" s="61">
        <v>1919300</v>
      </c>
      <c r="D31" s="274">
        <v>1164034</v>
      </c>
      <c r="E31" s="64">
        <v>606.49</v>
      </c>
      <c r="F31" s="61">
        <v>1671380</v>
      </c>
      <c r="G31" s="61">
        <v>984629</v>
      </c>
      <c r="H31" s="64">
        <v>589.11</v>
      </c>
      <c r="I31" s="64">
        <v>14.83</v>
      </c>
      <c r="J31" s="64">
        <v>18.22</v>
      </c>
    </row>
    <row r="32" spans="2:10" ht="18.600000000000001" customHeight="1" x14ac:dyDescent="0.25">
      <c r="B32" s="57" t="s">
        <v>184</v>
      </c>
      <c r="C32" s="60">
        <v>358362</v>
      </c>
      <c r="D32" s="117">
        <v>265367</v>
      </c>
      <c r="E32" s="63">
        <v>740.5</v>
      </c>
      <c r="F32" s="60">
        <v>386015</v>
      </c>
      <c r="G32" s="60">
        <v>279249</v>
      </c>
      <c r="H32" s="63">
        <v>723.41</v>
      </c>
      <c r="I32" s="63">
        <v>-7.16</v>
      </c>
      <c r="J32" s="63">
        <v>-4.97</v>
      </c>
    </row>
    <row r="33" spans="1:10" ht="18.600000000000001" customHeight="1" x14ac:dyDescent="0.25">
      <c r="B33" s="58" t="s">
        <v>185</v>
      </c>
      <c r="C33" s="61">
        <v>670035</v>
      </c>
      <c r="D33" s="274">
        <v>361053</v>
      </c>
      <c r="E33" s="64">
        <v>538.86</v>
      </c>
      <c r="F33" s="61">
        <v>664656</v>
      </c>
      <c r="G33" s="61">
        <v>295455</v>
      </c>
      <c r="H33" s="64">
        <v>444.52</v>
      </c>
      <c r="I33" s="64">
        <v>0.81</v>
      </c>
      <c r="J33" s="64">
        <v>22.2</v>
      </c>
    </row>
    <row r="34" spans="1:10" ht="18.600000000000001" customHeight="1" x14ac:dyDescent="0.25">
      <c r="B34" s="57" t="s">
        <v>186</v>
      </c>
      <c r="C34" s="107">
        <v>699867</v>
      </c>
      <c r="D34" s="107">
        <v>391974</v>
      </c>
      <c r="E34" s="280">
        <v>560.07000000000005</v>
      </c>
      <c r="F34" s="107">
        <v>675124</v>
      </c>
      <c r="G34" s="107">
        <v>356523</v>
      </c>
      <c r="H34" s="280">
        <v>528.09</v>
      </c>
      <c r="I34" s="280">
        <v>3.66</v>
      </c>
      <c r="J34" s="280">
        <v>9.94</v>
      </c>
    </row>
    <row r="35" spans="1:10" ht="18.600000000000001" customHeight="1" x14ac:dyDescent="0.25">
      <c r="B35" s="59" t="s">
        <v>27</v>
      </c>
      <c r="C35" s="62">
        <v>21247639</v>
      </c>
      <c r="D35" s="62">
        <v>12527011</v>
      </c>
      <c r="E35" s="65">
        <v>589.57000000000005</v>
      </c>
      <c r="F35" s="62">
        <v>19639582</v>
      </c>
      <c r="G35" s="62">
        <v>11341084</v>
      </c>
      <c r="H35" s="65">
        <v>577.46</v>
      </c>
      <c r="I35" s="65">
        <v>8.19</v>
      </c>
      <c r="J35" s="65">
        <v>10.46</v>
      </c>
    </row>
    <row r="36" spans="1:10" ht="18.600000000000001" customHeight="1" x14ac:dyDescent="0.25">
      <c r="B36" s="57" t="s">
        <v>187</v>
      </c>
      <c r="C36" s="60">
        <v>16832</v>
      </c>
      <c r="D36" s="118" t="s">
        <v>46</v>
      </c>
      <c r="E36" s="65" t="s">
        <v>46</v>
      </c>
      <c r="F36" s="60">
        <v>17376</v>
      </c>
      <c r="G36" s="60" t="s">
        <v>46</v>
      </c>
      <c r="H36" s="63" t="s">
        <v>46</v>
      </c>
      <c r="I36" s="63">
        <v>-3.13</v>
      </c>
      <c r="J36" s="65" t="s">
        <v>46</v>
      </c>
    </row>
    <row r="37" spans="1:10" ht="25.5" x14ac:dyDescent="0.25">
      <c r="B37" s="58" t="s">
        <v>197</v>
      </c>
      <c r="C37" s="177" t="s">
        <v>46</v>
      </c>
      <c r="D37" s="178">
        <v>-49934</v>
      </c>
      <c r="E37" s="179" t="s">
        <v>46</v>
      </c>
      <c r="F37" s="178" t="s">
        <v>46</v>
      </c>
      <c r="G37" s="178">
        <v>-257626</v>
      </c>
      <c r="H37" s="179" t="s">
        <v>46</v>
      </c>
      <c r="I37" s="179" t="s">
        <v>46</v>
      </c>
      <c r="J37" s="180">
        <v>-80.62</v>
      </c>
    </row>
    <row r="38" spans="1:10" ht="18.600000000000001" customHeight="1" x14ac:dyDescent="0.25">
      <c r="B38" s="59"/>
      <c r="C38" s="62">
        <v>21264471</v>
      </c>
      <c r="D38" s="62">
        <v>12477077</v>
      </c>
      <c r="E38" s="65">
        <v>586.76</v>
      </c>
      <c r="F38" s="62">
        <v>19656958</v>
      </c>
      <c r="G38" s="62">
        <v>11083458</v>
      </c>
      <c r="H38" s="65">
        <v>563.84</v>
      </c>
      <c r="I38" s="65">
        <v>8.18</v>
      </c>
      <c r="J38" s="65">
        <v>12.57</v>
      </c>
    </row>
    <row r="39" spans="1:10" ht="30" customHeight="1" x14ac:dyDescent="0.25">
      <c r="B39" s="58" t="s">
        <v>188</v>
      </c>
      <c r="C39" s="61">
        <v>5328247</v>
      </c>
      <c r="D39" s="61">
        <v>1404260</v>
      </c>
      <c r="E39" s="64">
        <v>263.55</v>
      </c>
      <c r="F39" s="61">
        <v>6626096</v>
      </c>
      <c r="G39" s="61">
        <v>1588364</v>
      </c>
      <c r="H39" s="64">
        <v>239.71</v>
      </c>
      <c r="I39" s="64">
        <v>-19.59</v>
      </c>
      <c r="J39" s="64">
        <v>-11.59</v>
      </c>
    </row>
    <row r="40" spans="1:10" ht="25.5" x14ac:dyDescent="0.25">
      <c r="B40" s="57" t="s">
        <v>189</v>
      </c>
      <c r="C40" s="60" t="s">
        <v>46</v>
      </c>
      <c r="D40" s="60">
        <v>-91767</v>
      </c>
      <c r="E40" s="65" t="s">
        <v>46</v>
      </c>
      <c r="F40" s="60" t="s">
        <v>46</v>
      </c>
      <c r="G40" s="60">
        <v>15630</v>
      </c>
      <c r="H40" s="65" t="s">
        <v>46</v>
      </c>
      <c r="I40" s="65" t="s">
        <v>46</v>
      </c>
      <c r="J40" s="63" t="s">
        <v>46</v>
      </c>
    </row>
    <row r="41" spans="1:10" ht="18.600000000000001" customHeight="1" thickBot="1" x14ac:dyDescent="0.3">
      <c r="B41" s="59" t="s">
        <v>0</v>
      </c>
      <c r="C41" s="120">
        <v>26592718</v>
      </c>
      <c r="D41" s="120">
        <v>13789570</v>
      </c>
      <c r="E41" s="281">
        <v>518.54999999999995</v>
      </c>
      <c r="F41" s="120">
        <v>26283054</v>
      </c>
      <c r="G41" s="120">
        <v>12687452</v>
      </c>
      <c r="H41" s="281">
        <v>482.72</v>
      </c>
      <c r="I41" s="281">
        <v>1.18</v>
      </c>
      <c r="J41" s="281">
        <v>8.69</v>
      </c>
    </row>
    <row r="42" spans="1:10" ht="15.75" thickTop="1" x14ac:dyDescent="0.25"/>
    <row r="43" spans="1:10" ht="60" customHeight="1" x14ac:dyDescent="0.25">
      <c r="A43" s="54"/>
      <c r="B43" s="304" t="s">
        <v>51</v>
      </c>
      <c r="C43" s="304"/>
      <c r="D43" s="304"/>
      <c r="E43" s="304"/>
    </row>
    <row r="44" spans="1:10" ht="35.25" customHeight="1" x14ac:dyDescent="0.25">
      <c r="A44" s="53"/>
      <c r="B44" s="300"/>
      <c r="C44" s="300"/>
      <c r="D44" s="300"/>
      <c r="E44" s="300"/>
    </row>
    <row r="45" spans="1:10" x14ac:dyDescent="0.25">
      <c r="A45" s="53"/>
    </row>
    <row r="46" spans="1:10" x14ac:dyDescent="0.25"/>
    <row r="47" spans="1:10" x14ac:dyDescent="0.25"/>
    <row r="48" spans="1:10" x14ac:dyDescent="0.25"/>
    <row r="49" x14ac:dyDescent="0.25"/>
    <row r="50" x14ac:dyDescent="0.25"/>
    <row r="51" x14ac:dyDescent="0.25"/>
    <row r="52" x14ac:dyDescent="0.25"/>
    <row r="53" x14ac:dyDescent="0.25"/>
    <row r="54" x14ac:dyDescent="0.25"/>
  </sheetData>
  <mergeCells count="9">
    <mergeCell ref="B44:E44"/>
    <mergeCell ref="B1:G6"/>
    <mergeCell ref="C26:E26"/>
    <mergeCell ref="F26:H26"/>
    <mergeCell ref="I26:J26"/>
    <mergeCell ref="B43:E43"/>
    <mergeCell ref="C8:E8"/>
    <mergeCell ref="F8:H8"/>
    <mergeCell ref="I8:J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0"/>
  <sheetViews>
    <sheetView showGridLines="0" showRowColHeaders="0" zoomScale="80" zoomScaleNormal="80" workbookViewId="0">
      <selection activeCell="B17" sqref="B17"/>
    </sheetView>
  </sheetViews>
  <sheetFormatPr defaultColWidth="8.7109375" defaultRowHeight="15" customHeight="1" zeroHeight="1" x14ac:dyDescent="0.25"/>
  <cols>
    <col min="1" max="1" width="13.85546875" customWidth="1"/>
    <col min="2" max="2" width="57.7109375" bestFit="1" customWidth="1"/>
    <col min="3" max="6" width="19.28515625" customWidth="1"/>
    <col min="7" max="8" width="8.7109375" customWidth="1"/>
  </cols>
  <sheetData>
    <row r="1" spans="2:7" x14ac:dyDescent="0.25"/>
    <row r="2" spans="2:7" x14ac:dyDescent="0.25"/>
    <row r="3" spans="2:7" x14ac:dyDescent="0.25"/>
    <row r="4" spans="2:7" x14ac:dyDescent="0.25"/>
    <row r="5" spans="2:7" x14ac:dyDescent="0.25">
      <c r="B5" s="291"/>
      <c r="C5" s="291"/>
      <c r="D5" s="291"/>
      <c r="E5" s="292"/>
      <c r="F5" s="292"/>
      <c r="G5" s="292"/>
    </row>
    <row r="6" spans="2:7" x14ac:dyDescent="0.25">
      <c r="B6" s="292"/>
      <c r="C6" s="292"/>
      <c r="D6" s="292"/>
      <c r="E6" s="292"/>
      <c r="F6" s="292"/>
      <c r="G6" s="292"/>
    </row>
    <row r="7" spans="2:7" x14ac:dyDescent="0.25">
      <c r="B7" s="292"/>
      <c r="C7" s="292"/>
      <c r="D7" s="292"/>
      <c r="E7" s="292"/>
      <c r="F7" s="292"/>
      <c r="G7" s="292"/>
    </row>
    <row r="8" spans="2:7" ht="21" customHeight="1" x14ac:dyDescent="0.25">
      <c r="B8" s="351" t="s">
        <v>513</v>
      </c>
      <c r="C8" s="3"/>
      <c r="D8" s="3"/>
    </row>
    <row r="9" spans="2:7" ht="24" customHeight="1" x14ac:dyDescent="0.25">
      <c r="B9" s="305"/>
      <c r="C9" s="306" t="s">
        <v>212</v>
      </c>
      <c r="D9" s="307"/>
      <c r="E9" s="306" t="s">
        <v>213</v>
      </c>
      <c r="F9" s="307"/>
    </row>
    <row r="10" spans="2:7" ht="24" customHeight="1" x14ac:dyDescent="0.25">
      <c r="B10" s="305"/>
      <c r="C10" s="74" t="s">
        <v>210</v>
      </c>
      <c r="D10" s="74" t="s">
        <v>211</v>
      </c>
      <c r="E10" s="74" t="s">
        <v>198</v>
      </c>
      <c r="F10" s="74" t="s">
        <v>199</v>
      </c>
    </row>
    <row r="11" spans="2:7" ht="24" customHeight="1" x14ac:dyDescent="0.25">
      <c r="B11" s="125" t="s">
        <v>200</v>
      </c>
      <c r="C11" s="126">
        <v>480103</v>
      </c>
      <c r="D11" s="126">
        <v>524601</v>
      </c>
      <c r="E11" s="126">
        <v>967628</v>
      </c>
      <c r="F11" s="126">
        <v>952413</v>
      </c>
    </row>
    <row r="12" spans="2:7" ht="24" customHeight="1" x14ac:dyDescent="0.25">
      <c r="B12" s="125" t="s">
        <v>201</v>
      </c>
      <c r="C12" s="126">
        <v>199451</v>
      </c>
      <c r="D12" s="126">
        <v>189617</v>
      </c>
      <c r="E12" s="126">
        <v>401516</v>
      </c>
      <c r="F12" s="126">
        <v>379450</v>
      </c>
    </row>
    <row r="13" spans="2:7" ht="24" customHeight="1" x14ac:dyDescent="0.25">
      <c r="B13" s="125" t="s">
        <v>202</v>
      </c>
      <c r="C13" s="126">
        <v>61145</v>
      </c>
      <c r="D13" s="126">
        <v>75742</v>
      </c>
      <c r="E13" s="126">
        <v>122289</v>
      </c>
      <c r="F13" s="126">
        <v>151484</v>
      </c>
    </row>
    <row r="14" spans="2:7" ht="24" customHeight="1" x14ac:dyDescent="0.25">
      <c r="B14" s="125" t="s">
        <v>203</v>
      </c>
      <c r="C14" s="126">
        <v>323914</v>
      </c>
      <c r="D14" s="126">
        <v>251066</v>
      </c>
      <c r="E14" s="126">
        <v>363246</v>
      </c>
      <c r="F14" s="126">
        <v>633003</v>
      </c>
    </row>
    <row r="15" spans="2:7" ht="24" customHeight="1" x14ac:dyDescent="0.25">
      <c r="B15" s="125" t="s">
        <v>204</v>
      </c>
      <c r="C15" s="126">
        <v>95500</v>
      </c>
      <c r="D15" s="126">
        <v>77933</v>
      </c>
      <c r="E15" s="126">
        <v>191000</v>
      </c>
      <c r="F15" s="126">
        <v>155866</v>
      </c>
    </row>
    <row r="16" spans="2:7" ht="24" customHeight="1" x14ac:dyDescent="0.25">
      <c r="B16" s="125" t="s">
        <v>205</v>
      </c>
      <c r="C16" s="126">
        <v>110107</v>
      </c>
      <c r="D16" s="126">
        <v>84216</v>
      </c>
      <c r="E16" s="126">
        <v>195094</v>
      </c>
      <c r="F16" s="126">
        <v>163392</v>
      </c>
    </row>
    <row r="17" spans="2:6" ht="24" customHeight="1" x14ac:dyDescent="0.25">
      <c r="B17" s="125" t="s">
        <v>206</v>
      </c>
      <c r="C17" s="126">
        <v>1036952</v>
      </c>
      <c r="D17" s="126">
        <v>748514</v>
      </c>
      <c r="E17" s="126">
        <v>2159787</v>
      </c>
      <c r="F17" s="126">
        <v>1567953</v>
      </c>
    </row>
    <row r="18" spans="2:6" ht="24" customHeight="1" x14ac:dyDescent="0.25">
      <c r="B18" s="125" t="s">
        <v>207</v>
      </c>
      <c r="C18" s="126">
        <v>1023322</v>
      </c>
      <c r="D18" s="126">
        <v>900703</v>
      </c>
      <c r="E18" s="126">
        <v>2059165</v>
      </c>
      <c r="F18" s="126">
        <v>1743809</v>
      </c>
    </row>
    <row r="19" spans="2:6" ht="24" customHeight="1" x14ac:dyDescent="0.25">
      <c r="B19" s="125" t="s">
        <v>208</v>
      </c>
      <c r="C19" s="126">
        <v>273757</v>
      </c>
      <c r="D19" s="126">
        <v>154315</v>
      </c>
      <c r="E19" s="126">
        <v>528781</v>
      </c>
      <c r="F19" s="126">
        <v>327796</v>
      </c>
    </row>
    <row r="20" spans="2:6" ht="24" customHeight="1" x14ac:dyDescent="0.25">
      <c r="B20" s="125" t="s">
        <v>209</v>
      </c>
      <c r="C20" s="126">
        <v>-295017</v>
      </c>
      <c r="D20" s="126">
        <v>-251469</v>
      </c>
      <c r="E20" s="126">
        <v>-571158</v>
      </c>
      <c r="F20" s="126">
        <v>-505433</v>
      </c>
    </row>
    <row r="21" spans="2:6" ht="24" customHeight="1" thickBot="1" x14ac:dyDescent="0.3">
      <c r="B21" s="127"/>
      <c r="C21" s="128">
        <v>3309234</v>
      </c>
      <c r="D21" s="129">
        <v>2755238</v>
      </c>
      <c r="E21" s="128">
        <v>6417348</v>
      </c>
      <c r="F21" s="129">
        <v>5569733</v>
      </c>
    </row>
    <row r="22" spans="2:6" ht="15.75" thickTop="1" x14ac:dyDescent="0.25"/>
    <row r="23" spans="2:6" x14ac:dyDescent="0.25"/>
    <row r="24" spans="2:6" hidden="1" x14ac:dyDescent="0.25"/>
    <row r="25" spans="2:6" hidden="1" x14ac:dyDescent="0.25">
      <c r="C25" s="69"/>
      <c r="D25" s="69"/>
    </row>
    <row r="26" spans="2:6" hidden="1" x14ac:dyDescent="0.25">
      <c r="C26" s="52"/>
      <c r="D26" s="52"/>
    </row>
    <row r="27" spans="2:6" hidden="1" x14ac:dyDescent="0.25">
      <c r="C27" s="52"/>
      <c r="D27" s="52"/>
    </row>
    <row r="28" spans="2:6" hidden="1" x14ac:dyDescent="0.25">
      <c r="C28" s="52"/>
      <c r="D28" s="52"/>
    </row>
    <row r="29" spans="2:6" hidden="1" x14ac:dyDescent="0.25">
      <c r="C29" s="52"/>
      <c r="D29" s="52"/>
    </row>
    <row r="30" spans="2:6" hidden="1" x14ac:dyDescent="0.25">
      <c r="C30" s="52"/>
      <c r="D30" s="52"/>
    </row>
    <row r="31" spans="2:6" hidden="1" x14ac:dyDescent="0.25">
      <c r="C31" s="52"/>
      <c r="D31" s="52"/>
    </row>
    <row r="32" spans="2:6" hidden="1" x14ac:dyDescent="0.25">
      <c r="C32" s="52"/>
      <c r="D32" s="52"/>
    </row>
    <row r="33" spans="3:4" hidden="1" x14ac:dyDescent="0.25">
      <c r="C33" s="52"/>
      <c r="D33" s="52"/>
    </row>
    <row r="34" spans="3:4" hidden="1" x14ac:dyDescent="0.25">
      <c r="C34" s="52"/>
      <c r="D34" s="52"/>
    </row>
    <row r="35" spans="3:4" hidden="1" x14ac:dyDescent="0.25">
      <c r="C35" s="52"/>
      <c r="D35" s="52"/>
    </row>
    <row r="36" spans="3:4" hidden="1" x14ac:dyDescent="0.25">
      <c r="C36" s="52"/>
      <c r="D36" s="52"/>
    </row>
    <row r="37" spans="3:4" hidden="1" x14ac:dyDescent="0.25">
      <c r="C37" s="52"/>
      <c r="D37" s="52"/>
    </row>
    <row r="38" spans="3:4" hidden="1" x14ac:dyDescent="0.25">
      <c r="C38" s="52"/>
      <c r="D38" s="52"/>
    </row>
    <row r="39" spans="3:4" ht="15" customHeight="1" x14ac:dyDescent="0.25"/>
    <row r="40" spans="3:4" ht="15" customHeight="1" x14ac:dyDescent="0.25"/>
  </sheetData>
  <mergeCells count="4">
    <mergeCell ref="B5:G7"/>
    <mergeCell ref="B9:B10"/>
    <mergeCell ref="C9:D9"/>
    <mergeCell ref="E9:F9"/>
  </mergeCells>
  <conditionalFormatting sqref="B11:D21">
    <cfRule type="expression" dxfId="47" priority="2">
      <formula>MOD(ROW(),2)=0</formula>
    </cfRule>
  </conditionalFormatting>
  <conditionalFormatting sqref="E11:F21">
    <cfRule type="expression" dxfId="46" priority="1">
      <formula>MOD(ROW(),2)=0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38"/>
  <sheetViews>
    <sheetView showGridLines="0" showRowColHeaders="0" zoomScale="80" zoomScaleNormal="80" workbookViewId="0">
      <selection activeCell="F36" sqref="F36"/>
    </sheetView>
  </sheetViews>
  <sheetFormatPr defaultColWidth="0" defaultRowHeight="15" zeroHeight="1" x14ac:dyDescent="0.25"/>
  <cols>
    <col min="1" max="1" width="14" customWidth="1"/>
    <col min="2" max="2" width="24.42578125" customWidth="1"/>
    <col min="3" max="6" width="16.7109375" customWidth="1"/>
    <col min="7" max="7" width="8.7109375" customWidth="1"/>
    <col min="8" max="8" width="7.42578125" customWidth="1"/>
    <col min="9" max="9" width="3" hidden="1" customWidth="1"/>
    <col min="10" max="10" width="10.28515625" hidden="1" customWidth="1"/>
    <col min="11" max="16383" width="8.7109375" hidden="1"/>
    <col min="16384" max="16384" width="0.140625" hidden="1" customWidth="1"/>
  </cols>
  <sheetData>
    <row r="1" spans="2:7" x14ac:dyDescent="0.25">
      <c r="B1" s="291"/>
      <c r="C1" s="292"/>
      <c r="D1" s="292"/>
      <c r="E1" s="292"/>
      <c r="F1" s="292"/>
      <c r="G1" s="292"/>
    </row>
    <row r="2" spans="2:7" x14ac:dyDescent="0.25">
      <c r="B2" s="292"/>
      <c r="C2" s="292"/>
      <c r="D2" s="292"/>
      <c r="E2" s="292"/>
      <c r="F2" s="292"/>
      <c r="G2" s="292"/>
    </row>
    <row r="3" spans="2:7" x14ac:dyDescent="0.25">
      <c r="B3" s="292"/>
      <c r="C3" s="292"/>
      <c r="D3" s="292"/>
      <c r="E3" s="292"/>
      <c r="F3" s="292"/>
      <c r="G3" s="292"/>
    </row>
    <row r="4" spans="2:7" ht="18.75" x14ac:dyDescent="0.25">
      <c r="B4" s="24"/>
      <c r="C4" s="24"/>
      <c r="D4" s="24"/>
      <c r="E4" s="24"/>
      <c r="F4" s="24"/>
      <c r="G4" s="24"/>
    </row>
    <row r="5" spans="2:7" ht="18.75" x14ac:dyDescent="0.25">
      <c r="B5" s="24"/>
      <c r="C5" s="24"/>
      <c r="D5" s="24"/>
      <c r="E5" s="24"/>
      <c r="F5" s="24"/>
      <c r="G5" s="24"/>
    </row>
    <row r="6" spans="2:7" ht="18.75" x14ac:dyDescent="0.25">
      <c r="B6" s="24"/>
      <c r="C6" s="24"/>
      <c r="D6" s="24"/>
      <c r="E6" s="24"/>
      <c r="F6" s="24"/>
      <c r="G6" s="24"/>
    </row>
    <row r="7" spans="2:7" ht="10.5" customHeight="1" x14ac:dyDescent="0.25"/>
    <row r="8" spans="2:7" x14ac:dyDescent="0.25">
      <c r="B8" s="181" t="s">
        <v>500</v>
      </c>
      <c r="C8" s="182">
        <v>2018</v>
      </c>
      <c r="D8" s="182">
        <v>2019</v>
      </c>
      <c r="E8" s="182">
        <v>2020</v>
      </c>
      <c r="F8" s="275">
        <v>44348</v>
      </c>
    </row>
    <row r="9" spans="2:7" x14ac:dyDescent="0.25">
      <c r="B9" s="183" t="s">
        <v>501</v>
      </c>
      <c r="C9" s="184">
        <v>6371</v>
      </c>
      <c r="D9" s="185">
        <v>6613</v>
      </c>
      <c r="E9" s="184">
        <v>6559</v>
      </c>
      <c r="F9" s="184">
        <v>6608</v>
      </c>
    </row>
    <row r="10" spans="2:7" x14ac:dyDescent="0.25">
      <c r="B10" s="183" t="s">
        <v>502</v>
      </c>
      <c r="C10" s="186">
        <v>0.1249</v>
      </c>
      <c r="D10" s="187">
        <v>0.12709999999999999</v>
      </c>
      <c r="E10" s="186">
        <v>0.12590000000000001</v>
      </c>
      <c r="F10" s="186">
        <v>0.12189999999999999</v>
      </c>
    </row>
    <row r="11" spans="2:7" x14ac:dyDescent="0.25">
      <c r="B11" s="183" t="s">
        <v>503</v>
      </c>
      <c r="C11" s="186">
        <v>0.11219999999999999</v>
      </c>
      <c r="D11" s="187">
        <v>0.11509999999999999</v>
      </c>
      <c r="E11" s="186">
        <v>0.1143</v>
      </c>
      <c r="F11" s="186">
        <v>0.1133</v>
      </c>
    </row>
    <row r="12" spans="2:7" x14ac:dyDescent="0.25"/>
    <row r="13" spans="2:7" x14ac:dyDescent="0.25"/>
    <row r="14" spans="2:7" x14ac:dyDescent="0.25"/>
    <row r="15" spans="2:7" x14ac:dyDescent="0.25"/>
    <row r="16" spans="2:7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spans="2:2" x14ac:dyDescent="0.25"/>
    <row r="34" spans="2:2" x14ac:dyDescent="0.25"/>
    <row r="35" spans="2:2" x14ac:dyDescent="0.25"/>
    <row r="36" spans="2:2" x14ac:dyDescent="0.25"/>
    <row r="37" spans="2:2" x14ac:dyDescent="0.25"/>
    <row r="38" spans="2:2" x14ac:dyDescent="0.25">
      <c r="B38" s="349"/>
    </row>
  </sheetData>
  <mergeCells count="1">
    <mergeCell ref="B1:G3"/>
  </mergeCells>
  <conditionalFormatting sqref="F9:F11">
    <cfRule type="expression" dxfId="45" priority="2">
      <formula>MOD(ROW(),2)=0</formula>
    </cfRule>
  </conditionalFormatting>
  <conditionalFormatting sqref="C9:E11">
    <cfRule type="expression" dxfId="44" priority="3">
      <formula>MOD(ROW(),2)=0</formula>
    </cfRule>
  </conditionalFormatting>
  <conditionalFormatting sqref="B9:B11">
    <cfRule type="expression" dxfId="43" priority="1">
      <formula>MOD(ROW(),2)=0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showGridLines="0" showRowColHeaders="0" zoomScale="80" zoomScaleNormal="80" workbookViewId="0">
      <selection activeCell="K24" sqref="K24"/>
    </sheetView>
  </sheetViews>
  <sheetFormatPr defaultColWidth="0" defaultRowHeight="15.75" x14ac:dyDescent="0.25"/>
  <cols>
    <col min="1" max="1" width="25.5703125" style="66" customWidth="1"/>
    <col min="2" max="2" width="10.5703125" style="68" bestFit="1" customWidth="1"/>
    <col min="3" max="4" width="12.7109375" style="66" customWidth="1"/>
    <col min="5" max="5" width="2.28515625" style="67" customWidth="1"/>
    <col min="6" max="7" width="12.7109375" style="66" customWidth="1"/>
    <col min="8" max="8" width="12.85546875" style="66" customWidth="1"/>
    <col min="9" max="10" width="9.140625" style="66" customWidth="1"/>
    <col min="11" max="11" width="9.5703125" style="66" customWidth="1"/>
    <col min="12" max="12" width="11.140625" style="66" hidden="1" customWidth="1"/>
    <col min="13" max="16384" width="9.140625" style="66" hidden="1"/>
  </cols>
  <sheetData>
    <row r="1" spans="1:8" x14ac:dyDescent="0.25">
      <c r="A1"/>
      <c r="B1" s="291"/>
      <c r="C1" s="292"/>
      <c r="D1" s="292"/>
      <c r="E1" s="292"/>
      <c r="F1" s="292"/>
      <c r="G1" s="292"/>
    </row>
    <row r="2" spans="1:8" x14ac:dyDescent="0.25">
      <c r="A2"/>
      <c r="B2" s="291"/>
      <c r="C2" s="292"/>
      <c r="D2" s="292"/>
      <c r="E2" s="292"/>
      <c r="F2" s="292"/>
      <c r="G2" s="292"/>
    </row>
    <row r="3" spans="1:8" x14ac:dyDescent="0.25">
      <c r="A3"/>
      <c r="B3" s="291"/>
      <c r="C3" s="292"/>
      <c r="D3" s="292"/>
      <c r="E3" s="292"/>
      <c r="F3" s="292"/>
      <c r="G3" s="292"/>
    </row>
    <row r="4" spans="1:8" x14ac:dyDescent="0.25">
      <c r="A4"/>
      <c r="B4" s="291"/>
      <c r="C4" s="292"/>
      <c r="D4" s="292"/>
      <c r="E4" s="292"/>
      <c r="F4" s="292"/>
      <c r="G4" s="292"/>
    </row>
    <row r="5" spans="1:8" x14ac:dyDescent="0.25">
      <c r="A5"/>
      <c r="B5" s="292"/>
      <c r="C5" s="292"/>
      <c r="D5" s="292"/>
      <c r="E5" s="292"/>
      <c r="F5" s="292"/>
      <c r="G5" s="292"/>
    </row>
    <row r="6" spans="1:8" ht="18.95" customHeight="1" x14ac:dyDescent="0.25">
      <c r="A6"/>
      <c r="B6" s="292"/>
      <c r="C6" s="292"/>
      <c r="D6" s="292"/>
      <c r="E6" s="292"/>
      <c r="F6" s="292"/>
      <c r="G6" s="292"/>
    </row>
    <row r="7" spans="1:8" ht="27" customHeight="1" x14ac:dyDescent="0.25">
      <c r="B7" s="257" t="s">
        <v>504</v>
      </c>
      <c r="C7" s="236" t="s">
        <v>505</v>
      </c>
      <c r="D7" s="236" t="s">
        <v>14</v>
      </c>
      <c r="E7" s="258"/>
      <c r="F7" s="257" t="s">
        <v>504</v>
      </c>
      <c r="G7" s="236" t="s">
        <v>505</v>
      </c>
      <c r="H7" s="236" t="s">
        <v>13</v>
      </c>
    </row>
    <row r="8" spans="1:8" ht="27.75" hidden="1" customHeight="1" x14ac:dyDescent="0.25">
      <c r="B8" s="151">
        <v>2016</v>
      </c>
      <c r="C8" s="152">
        <v>11.62</v>
      </c>
      <c r="D8" s="152">
        <v>11.57</v>
      </c>
      <c r="E8" s="153"/>
      <c r="F8" s="151">
        <v>2016</v>
      </c>
      <c r="G8" s="154">
        <v>8.1199999999999992</v>
      </c>
      <c r="H8" s="152">
        <v>5.37</v>
      </c>
    </row>
    <row r="9" spans="1:8" ht="27.75" customHeight="1" x14ac:dyDescent="0.25">
      <c r="B9" s="151">
        <v>2017</v>
      </c>
      <c r="C9" s="152">
        <v>11.32</v>
      </c>
      <c r="D9" s="152">
        <v>11.18</v>
      </c>
      <c r="E9" s="153"/>
      <c r="F9" s="151">
        <v>2017</v>
      </c>
      <c r="G9" s="154">
        <v>7.76</v>
      </c>
      <c r="H9" s="152">
        <v>5.44</v>
      </c>
    </row>
    <row r="10" spans="1:8" ht="27.75" customHeight="1" x14ac:dyDescent="0.25">
      <c r="B10" s="151">
        <v>2018</v>
      </c>
      <c r="C10" s="152">
        <v>11.03</v>
      </c>
      <c r="D10" s="152">
        <v>10.42</v>
      </c>
      <c r="E10" s="153"/>
      <c r="F10" s="151">
        <v>2018</v>
      </c>
      <c r="G10" s="154">
        <v>7.39</v>
      </c>
      <c r="H10" s="152">
        <v>5.13</v>
      </c>
    </row>
    <row r="11" spans="1:8" ht="27.75" customHeight="1" x14ac:dyDescent="0.25">
      <c r="B11" s="151">
        <v>2019</v>
      </c>
      <c r="C11" s="152">
        <v>10.73</v>
      </c>
      <c r="D11" s="152">
        <v>10.56</v>
      </c>
      <c r="E11" s="153"/>
      <c r="F11" s="151">
        <v>2019</v>
      </c>
      <c r="G11" s="154">
        <v>7.3</v>
      </c>
      <c r="H11" s="152">
        <v>4.8899999999999997</v>
      </c>
    </row>
    <row r="12" spans="1:8" ht="27.75" customHeight="1" x14ac:dyDescent="0.25">
      <c r="B12" s="151">
        <v>2020</v>
      </c>
      <c r="C12" s="152">
        <v>10.44</v>
      </c>
      <c r="D12" s="152">
        <v>9.57</v>
      </c>
      <c r="E12" s="153"/>
      <c r="F12" s="151">
        <v>2020</v>
      </c>
      <c r="G12" s="154">
        <v>6.67</v>
      </c>
      <c r="H12" s="152">
        <v>4.8600000000000003</v>
      </c>
    </row>
    <row r="13" spans="1:8" ht="27.75" customHeight="1" x14ac:dyDescent="0.25">
      <c r="B13" s="151" t="s">
        <v>45</v>
      </c>
      <c r="C13" s="152">
        <v>10.08</v>
      </c>
      <c r="D13" s="286" t="s">
        <v>143</v>
      </c>
      <c r="E13" s="153"/>
      <c r="F13" s="151" t="s">
        <v>45</v>
      </c>
      <c r="G13" s="152">
        <v>6.56</v>
      </c>
      <c r="H13" s="286" t="s">
        <v>144</v>
      </c>
    </row>
    <row r="15" spans="1:8" ht="16.5" x14ac:dyDescent="0.25">
      <c r="B15" s="287" t="s">
        <v>506</v>
      </c>
    </row>
  </sheetData>
  <mergeCells count="1">
    <mergeCell ref="B1:G6"/>
  </mergeCells>
  <conditionalFormatting sqref="B12:D12 F12:G12">
    <cfRule type="expression" dxfId="41" priority="6">
      <formula>MOD(ROW(),2)=0</formula>
    </cfRule>
  </conditionalFormatting>
  <conditionalFormatting sqref="B8:D11 F8:H11">
    <cfRule type="expression" dxfId="40" priority="7">
      <formula>MOD(ROW(),2)=0</formula>
    </cfRule>
  </conditionalFormatting>
  <conditionalFormatting sqref="B13:C13 F13">
    <cfRule type="expression" dxfId="39" priority="5">
      <formula>MOD(ROW(),2)=0</formula>
    </cfRule>
  </conditionalFormatting>
  <conditionalFormatting sqref="D13">
    <cfRule type="expression" dxfId="38" priority="4">
      <formula>MOD(ROW(),2)=0</formula>
    </cfRule>
  </conditionalFormatting>
  <conditionalFormatting sqref="H12:H13">
    <cfRule type="expression" dxfId="37" priority="3">
      <formula>MOD(ROW(),2)=0</formula>
    </cfRule>
  </conditionalFormatting>
  <conditionalFormatting sqref="G13">
    <cfRule type="expression" dxfId="36" priority="1">
      <formula>MOD(ROW(),2)=0</formula>
    </cfRule>
  </conditionalFormatting>
  <pageMargins left="0.511811024" right="0.511811024" top="0.78740157499999996" bottom="0.78740157499999996" header="0.31496062000000002" footer="0.31496062000000002"/>
  <drawing r:id="rId1"/>
  <tableParts count="2">
    <tablePart r:id="rId2"/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showGridLines="0" showRowColHeaders="0" zoomScale="80" zoomScaleNormal="80" workbookViewId="0">
      <selection activeCell="I31" sqref="I31"/>
    </sheetView>
  </sheetViews>
  <sheetFormatPr defaultColWidth="0" defaultRowHeight="15" customHeight="1" x14ac:dyDescent="0.25"/>
  <cols>
    <col min="1" max="1" width="4.140625" customWidth="1"/>
    <col min="2" max="2" width="28.28515625" bestFit="1" customWidth="1"/>
    <col min="3" max="3" width="13.42578125" bestFit="1" customWidth="1"/>
    <col min="4" max="4" width="10.85546875" customWidth="1"/>
    <col min="5" max="5" width="13.85546875" bestFit="1" customWidth="1"/>
    <col min="6" max="6" width="13.42578125" bestFit="1" customWidth="1"/>
    <col min="7" max="7" width="11.140625" customWidth="1"/>
    <col min="8" max="8" width="13.85546875" bestFit="1" customWidth="1"/>
    <col min="9" max="9" width="8.42578125" customWidth="1"/>
    <col min="10" max="10" width="9.42578125" customWidth="1"/>
    <col min="11" max="11" width="6.28515625" customWidth="1"/>
    <col min="12" max="16384" width="0.85546875" hidden="1"/>
  </cols>
  <sheetData>
    <row r="1" spans="2:7" x14ac:dyDescent="0.25">
      <c r="B1" s="291"/>
      <c r="C1" s="292"/>
      <c r="D1" s="292"/>
      <c r="E1" s="292"/>
      <c r="F1" s="292"/>
      <c r="G1" s="292"/>
    </row>
    <row r="2" spans="2:7" x14ac:dyDescent="0.25">
      <c r="B2" s="292"/>
      <c r="C2" s="292"/>
      <c r="D2" s="292"/>
      <c r="E2" s="292"/>
      <c r="F2" s="292"/>
      <c r="G2" s="292"/>
    </row>
    <row r="3" spans="2:7" x14ac:dyDescent="0.25">
      <c r="B3" s="292"/>
      <c r="C3" s="292"/>
      <c r="D3" s="292"/>
      <c r="E3" s="292"/>
      <c r="F3" s="292"/>
      <c r="G3" s="292"/>
    </row>
    <row r="4" spans="2:7" x14ac:dyDescent="0.25">
      <c r="B4" s="292"/>
      <c r="C4" s="292"/>
      <c r="D4" s="292"/>
      <c r="E4" s="292"/>
      <c r="F4" s="292"/>
      <c r="G4" s="292"/>
    </row>
    <row r="5" spans="2:7" x14ac:dyDescent="0.25">
      <c r="B5" s="292"/>
      <c r="C5" s="292"/>
      <c r="D5" s="292"/>
      <c r="E5" s="292"/>
      <c r="F5" s="292"/>
      <c r="G5" s="292"/>
    </row>
    <row r="6" spans="2:7" x14ac:dyDescent="0.25">
      <c r="B6" s="292"/>
      <c r="C6" s="292"/>
      <c r="D6" s="292"/>
      <c r="E6" s="292"/>
      <c r="F6" s="292"/>
      <c r="G6" s="292"/>
    </row>
  </sheetData>
  <mergeCells count="1">
    <mergeCell ref="B1:G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21</vt:i4>
      </vt:variant>
      <vt:variant>
        <vt:lpstr>Intervalos nomeados</vt:lpstr>
      </vt:variant>
      <vt:variant>
        <vt:i4>6</vt:i4>
      </vt:variant>
    </vt:vector>
  </HeadingPairs>
  <TitlesOfParts>
    <vt:vector size="27" baseType="lpstr">
      <vt:lpstr>Cemig (Índice)</vt:lpstr>
      <vt:lpstr>1.1 RAP 2021-2022 </vt:lpstr>
      <vt:lpstr>1.2 Plants</vt:lpstr>
      <vt:lpstr>1.3 Sources and uses of elect</vt:lpstr>
      <vt:lpstr>1.4 Energy Market</vt:lpstr>
      <vt:lpstr>1.5 Energy purchased for resale</vt:lpstr>
      <vt:lpstr>1.6 Energy losses </vt:lpstr>
      <vt:lpstr>1.7 DEC _ FEC</vt:lpstr>
      <vt:lpstr>1.8 Receivables Colletion Index</vt:lpstr>
      <vt:lpstr>2.1 Revenue</vt:lpstr>
      <vt:lpstr>2.2 Operating Expenses</vt:lpstr>
      <vt:lpstr>2.3 EBITDA</vt:lpstr>
      <vt:lpstr>2.4 Finance income and expenses</vt:lpstr>
      <vt:lpstr>2.5 Indebtedness</vt:lpstr>
      <vt:lpstr>2.6 Indebtedness (Debentures)</vt:lpstr>
      <vt:lpstr>2.7 Investiments</vt:lpstr>
      <vt:lpstr>3.1 Asset</vt:lpstr>
      <vt:lpstr>3.2 Liabilities</vt:lpstr>
      <vt:lpstr>4.1 Statements of Income</vt:lpstr>
      <vt:lpstr>5. Cash Flows</vt:lpstr>
      <vt:lpstr>6. Our Shares</vt:lpstr>
      <vt:lpstr>'2.2 Operating Expenses'!_Hlk160453777</vt:lpstr>
      <vt:lpstr>'1.5 Energy purchased for resale'!_Toc223922453</vt:lpstr>
      <vt:lpstr>'5. Cash Flows'!_Toc229977613</vt:lpstr>
      <vt:lpstr>'6. Our Shares'!_Toc229977613</vt:lpstr>
      <vt:lpstr>'3.2 Liabilities'!_Toc282006926</vt:lpstr>
      <vt:lpstr>'3.2 Liabilities'!_Toc282006927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c056837</cp:lastModifiedBy>
  <cp:lastPrinted>2020-11-04T17:24:55Z</cp:lastPrinted>
  <dcterms:created xsi:type="dcterms:W3CDTF">2020-11-04T13:02:04Z</dcterms:created>
  <dcterms:modified xsi:type="dcterms:W3CDTF">2021-09-14T18:24:43Z</dcterms:modified>
</cp:coreProperties>
</file>